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RBCA004\Desktop\"/>
    </mc:Choice>
  </mc:AlternateContent>
  <bookViews>
    <workbookView xWindow="0" yWindow="0" windowWidth="28800" windowHeight="123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<sst xmlns="http://schemas.openxmlformats.org/spreadsheetml/2006/main" count="1069" uniqueCount="614">
  <si>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</si>
  <si>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</si>
  <si>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</si>
  <si>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</si>
  <si>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</si>
  <si>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</si>
  <si>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</si>
  <si>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</si>
  <si>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</si>
  <si>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</si>
  <si>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</si>
  <si>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</si>
  <si>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</si>
  <si>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</si>
  <si>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</si>
  <si>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</si>
  <si>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</si>
  <si>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</si>
  <si>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</si>
  <si>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</si>
  <si>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</si>
  <si>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</si>
  <si>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</si>
  <si>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</si>
  <si>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</si>
  <si>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</si>
  <si>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</si>
  <si>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</si>
  <si>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</si>
  <si>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</si>
  <si>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</si>
  <si>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</si>
  <si>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</si>
  <si>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</si>
  <si>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</si>
  <si>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</si>
  <si>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</si>
  <si>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</si>
  <si>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</si>
  <si>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</si>
  <si>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</si>
  <si>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</si>
  <si>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</si>
  <si>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</si>
  <si>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</si>
  <si>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</si>
  <si>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</si>
  <si>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</si>
  <si>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</si>
  <si>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</si>
  <si>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</si>
  <si>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</si>
  <si>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</si>
  <si>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</si>
  <si>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</si>
  <si>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</si>
  <si>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</si>
  <si>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</si>
  <si>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</si>
  <si>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</si>
  <si>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</si>
  <si>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</si>
  <si>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</si>
  <si>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</si>
  <si>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</si>
  <si>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</si>
  <si>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</si>
  <si>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</si>
  <si>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</si>
  <si>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</si>
  <si>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</si>
  <si>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</si>
  <si>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</si>
  <si>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</si>
  <si>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</si>
  <si>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</si>
  <si>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</si>
  <si>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</si>
  <si>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</si>
  <si>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</si>
  <si>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</si>
  <si>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</si>
  <si>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</si>
  <si>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</si>
  <si>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</si>
  <si>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</si>
  <si>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</si>
  <si>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</si>
  <si>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</si>
  <si>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</si>
  <si>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</si>
  <si>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</si>
  <si>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</si>
  <si>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</si>
  <si>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</si>
  <si>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</si>
  <si>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</si>
  <si>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</si>
  <si>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</si>
  <si>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</si>
  <si>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</si>
  <si>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</si>
  <si>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</si>
  <si>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</si>
  <si>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</si>
  <si>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</si>
  <si>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</si>
  <si>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</si>
  <si>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</si>
  <si>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</si>
  <si>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</si>
  <si>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</si>
  <si>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</si>
  <si>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</si>
  <si>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</si>
  <si>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</si>
  <si>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</si>
  <si>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</si>
  <si>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</si>
  <si>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</si>
  <si>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</si>
  <si>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</si>
  <si>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</si>
  <si>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</si>
  <si>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</si>
  <si>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</si>
  <si>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</si>
  <si>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</si>
  <si>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</si>
  <si>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</si>
  <si>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</si>
  <si>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</si>
  <si>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</si>
  <si>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</si>
  <si>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</si>
  <si>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</si>
  <si>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</si>
  <si>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</si>
  <si>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</si>
  <si>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</si>
  <si>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</si>
  <si>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</si>
  <si>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</si>
  <si>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</si>
  <si>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</si>
  <si>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</si>
  <si>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</si>
  <si>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</si>
  <si>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</si>
  <si>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</si>
  <si>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</si>
  <si>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</si>
  <si>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</si>
  <si>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</si>
  <si>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</si>
  <si>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</si>
  <si>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</si>
  <si>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</si>
  <si>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</si>
  <si>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</si>
  <si>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</si>
  <si>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</si>
  <si>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</si>
  <si>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</si>
  <si>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</si>
  <si>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</si>
  <si>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</si>
  <si>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</si>
  <si>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</si>
  <si>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</si>
  <si>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</si>
  <si>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</si>
  <si>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</si>
  <si>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</si>
  <si>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</si>
  <si>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</si>
  <si>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</si>
  <si>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</si>
  <si>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</si>
  <si>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</si>
  <si>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</si>
  <si>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</si>
  <si>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</si>
  <si>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</si>
  <si>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</si>
  <si>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</si>
  <si>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</si>
  <si>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</si>
  <si>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</si>
  <si>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</si>
  <si>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</si>
  <si>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</si>
  <si>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</si>
  <si>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</si>
  <si>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</si>
  <si>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</si>
  <si>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</si>
  <si>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</si>
  <si>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</si>
  <si>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</si>
  <si>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</si>
  <si>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</si>
  <si>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</si>
  <si>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</si>
  <si>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</si>
  <si>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</si>
  <si>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</si>
  <si>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</si>
  <si>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</si>
  <si>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</si>
  <si>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</si>
  <si>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</si>
  <si>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</si>
  <si>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</si>
  <si>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</si>
  <si>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</si>
  <si>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</si>
  <si>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</si>
  <si>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</si>
  <si>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北海道本別町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</si>
  <si>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</si>
  <si>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</si>
  <si>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</si>
  <si>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</si>
  <si>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</si>
  <si>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</si>
  <si>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</si>
  <si>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</si>
  <si>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</si>
  <si>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</si>
  <si>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</si>
  <si>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</si>
  <si>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</si>
  <si>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</si>
  <si>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</si>
  <si>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</si>
  <si>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</si>
  <si>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</si>
  <si>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</si>
  <si>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</si>
  <si>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</si>
  <si>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</si>
  <si>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</si>
  <si>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</si>
  <si>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</si>
  <si>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</si>
  <si>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</si>
  <si>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</si>
  <si>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</si>
  <si>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</si>
  <si>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</si>
  <si>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</si>
  <si>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</si>
  <si>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</si>
  <si>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</si>
  <si>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</si>
  <si>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</si>
  <si>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</si>
  <si>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</si>
  <si>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</si>
  <si>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</si>
  <si>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</si>
  <si>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</si>
  <si>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</si>
  <si>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</si>
  <si>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</si>
  <si>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</si>
  <si>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</si>
  <si>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</si>
  <si>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</si>
  <si>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</si>
  <si>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</si>
  <si>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</si>
  <si>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</si>
  <si>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</si>
  <si>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</si>
  <si>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</si>
  <si>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</si>
  <si>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</si>
  <si>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</si>
  <si>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</si>
  <si>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</si>
  <si>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</si>
  <si>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</si>
  <si>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</si>
  <si>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</si>
  <si>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</si>
  <si>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</si>
  <si>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</si>
  <si>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</si>
  <si>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</si>
  <si>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</si>
  <si>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</si>
  <si>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</si>
  <si>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</si>
  <si>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</si>
  <si>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</si>
  <si>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</si>
  <si>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</si>
  <si>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</si>
  <si>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</si>
  <si>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</si>
  <si>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</si>
  <si>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</si>
  <si>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</si>
  <si>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</si>
  <si>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</si>
  <si>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</si>
  <si>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</si>
  <si>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</si>
  <si>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</si>
  <si>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</si>
  <si>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</si>
  <si>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</si>
  <si>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</si>
  <si>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</si>
  <si>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</si>
  <si>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</si>
  <si>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</si>
  <si>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</si>
  <si>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</si>
  <si>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</si>
  <si>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</si>
  <si>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</si>
  <si>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</si>
  <si>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</si>
  <si>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</si>
  <si>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</si>
  <si>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</si>
  <si>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</si>
  <si>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</si>
  <si>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</si>
  <si>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</si>
  <si>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</si>
  <si>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</si>
  <si>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</si>
  <si>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</si>
  <si>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</si>
  <si>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</si>
  <si>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</si>
  <si>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</si>
  <si>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</si>
  <si>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</si>
  <si>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</si>
  <si>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</si>
  <si>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</si>
  <si>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</si>
  <si>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</si>
  <si>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</si>
  <si>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</si>
  <si>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</si>
  <si>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</si>
  <si>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</si>
  <si>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</si>
  <si>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</si>
  <si>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</si>
  <si>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</si>
  <si>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</si>
  <si>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</si>
  <si>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</si>
  <si>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</si>
  <si>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</si>
  <si>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</si>
  <si>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</si>
  <si>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</si>
  <si>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</si>
  <si>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</si>
  <si>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</si>
  <si>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</si>
  <si>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</si>
  <si>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</si>
  <si>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</si>
  <si>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</si>
  <si>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</si>
  <si>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北海道本別町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</si>
  <si>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</si>
  <si>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</si>
  <si>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</si>
  <si>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</si>
  <si>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</si>
  <si>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</si>
  <si>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</si>
  <si>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</si>
  <si>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</si>
  <si>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</si>
  <si>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</si>
  <si>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</si>
  <si>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</si>
  <si>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</si>
  <si>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</si>
  <si>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</si>
  <si>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</si>
  <si>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</si>
  <si>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</si>
  <si>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</si>
  <si>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</si>
  <si>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</si>
  <si>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</si>
  <si>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</si>
  <si>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</si>
  <si>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</si>
  <si>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</si>
  <si>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</si>
  <si>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</si>
  <si>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</si>
  <si>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</si>
  <si>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</si>
  <si>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</si>
  <si>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</si>
  <si>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</si>
  <si>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</si>
  <si>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</si>
  <si>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</si>
  <si>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</si>
  <si>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国民健康保険病院事業会計</t>
    <phoneticPr fontId="5"/>
  </si>
  <si>
    <t>法適用企業</t>
    <phoneticPr fontId="5"/>
  </si>
  <si>
    <t>簡易水道特別会計</t>
    <phoneticPr fontId="5"/>
  </si>
  <si>
    <t>法非適用企業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</si>
  <si>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</si>
  <si>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</si>
  <si>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</si>
  <si>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</si>
  <si>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</si>
  <si>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</si>
  <si>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</si>
  <si>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</si>
  <si>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</si>
  <si>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</si>
  <si>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</si>
  <si>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</si>
  <si>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</si>
  <si>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</si>
  <si>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</si>
  <si>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</si>
  <si>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</si>
  <si>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</si>
  <si>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</si>
  <si>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</si>
  <si>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</si>
  <si>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</si>
  <si>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</si>
  <si>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</si>
  <si>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</si>
  <si>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</si>
  <si>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</si>
  <si>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</si>
  <si>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</si>
  <si>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</si>
  <si>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</si>
  <si>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</si>
  <si>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</si>
  <si>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</si>
  <si>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</si>
  <si>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</si>
  <si>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</si>
  <si>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</si>
  <si>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</si>
  <si>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</si>
  <si>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</si>
  <si>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</si>
  <si>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</si>
  <si>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</si>
  <si>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</si>
  <si>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</si>
  <si>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</si>
  <si>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</si>
  <si>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</si>
  <si>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</si>
  <si>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</si>
  <si>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</si>
  <si>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</si>
  <si>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</si>
  <si>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</si>
  <si>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</si>
  <si>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</si>
  <si>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</si>
  <si>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</si>
  <si>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</si>
  <si>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</si>
  <si>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</si>
  <si>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</si>
  <si>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</si>
  <si>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</si>
  <si>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</si>
  <si>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</si>
  <si>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</si>
  <si>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</si>
  <si>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</si>
  <si>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</si>
  <si>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</si>
  <si>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</si>
  <si>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</si>
  <si>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</si>
  <si>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</si>
  <si>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</si>
  <si>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</si>
  <si>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</si>
  <si>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</si>
  <si>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</si>
  <si>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</si>
  <si>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</si>
  <si>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</si>
  <si>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</si>
  <si>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</si>
  <si>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</si>
  <si>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</si>
  <si>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</si>
  <si>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</si>
  <si>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</si>
  <si>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</si>
  <si>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</si>
  <si>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</si>
  <si>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</si>
  <si>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</si>
  <si>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</si>
  <si>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</si>
  <si>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</si>
  <si>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</si>
  <si>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</si>
  <si>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</si>
  <si>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</si>
  <si>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</si>
  <si>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</si>
  <si>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</si>
  <si>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</si>
  <si>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</si>
  <si>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</si>
  <si>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</si>
  <si>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</si>
  <si>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</si>
  <si>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</si>
  <si>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</si>
  <si>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</si>
  <si>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</si>
  <si>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</si>
  <si>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</si>
  <si>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</si>
  <si>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</si>
  <si>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</si>
  <si>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</si>
  <si>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</si>
  <si>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</si>
  <si>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</si>
  <si>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</si>
  <si>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</si>
  <si>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</si>
  <si>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</si>
  <si>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</si>
  <si>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</si>
  <si>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</si>
  <si>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</si>
  <si>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</si>
  <si>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</si>
  <si>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</si>
  <si>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</si>
  <si>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</si>
  <si>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</si>
  <si>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</si>
  <si>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</si>
  <si>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</si>
  <si>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</si>
  <si>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</si>
  <si>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</si>
  <si>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</si>
  <si>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</si>
  <si>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</si>
  <si>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</si>
  <si>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</si>
  <si>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</si>
  <si>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</si>
  <si>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0.92</t>
  </si>
  <si>
    <t>▲ 2.90</t>
  </si>
  <si>
    <t>▲ 3.81</t>
  </si>
  <si>
    <t>▲ 11.71</t>
  </si>
  <si>
    <t>▲ 2.44</t>
  </si>
  <si>
    <t>水道事業会計</t>
  </si>
  <si>
    <t>一般会計</t>
  </si>
  <si>
    <t>国民健康保険特別会計</t>
  </si>
  <si>
    <t>介護保険事業特別会計</t>
  </si>
  <si>
    <t>国民健康保険病院事業会計</t>
  </si>
  <si>
    <t>▲ 2.34</t>
  </si>
  <si>
    <t>公共下水道特別会計</t>
  </si>
  <si>
    <t>簡易水道特別会計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</si>
  <si>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</si>
  <si>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</si>
  <si>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</si>
  <si>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</si>
  <si>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</si>
  <si>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</si>
  <si>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</si>
  <si>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</si>
  <si>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</si>
  <si>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</si>
  <si>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とかち広域消防事務組合</t>
    <rPh sb="3" eb="5">
      <t>コウイキ</t>
    </rPh>
    <rPh sb="5" eb="7">
      <t>ショウボウ</t>
    </rPh>
    <rPh sb="7" eb="11">
      <t>ジムクミアイ</t>
    </rPh>
    <phoneticPr fontId="2"/>
  </si>
  <si>
    <t>十勝圏複合事務組合</t>
    <rPh sb="0" eb="3">
      <t>トカチケン</t>
    </rPh>
    <rPh sb="3" eb="9">
      <t>フクゴウジムクミアイ</t>
    </rPh>
    <phoneticPr fontId="2"/>
  </si>
  <si>
    <t>本別システム総合研究所</t>
    <rPh sb="0" eb="2">
      <t>ホンベツ</t>
    </rPh>
    <rPh sb="6" eb="8">
      <t>ソウゴウ</t>
    </rPh>
    <rPh sb="8" eb="11">
      <t>ケンキュウジョ</t>
    </rPh>
    <phoneticPr fontId="2"/>
  </si>
  <si>
    <t>本別町土地開発公社</t>
    <rPh sb="0" eb="3">
      <t>ホンベツチョウ</t>
    </rPh>
    <rPh sb="3" eb="9">
      <t>トチカイハツコウシャ</t>
    </rPh>
    <phoneticPr fontId="2"/>
  </si>
  <si>
    <t>ふるさと銀河線跡地活用等振興基金</t>
    <rPh sb="4" eb="7">
      <t>ギンガセン</t>
    </rPh>
    <rPh sb="7" eb="9">
      <t>アトチ</t>
    </rPh>
    <rPh sb="9" eb="11">
      <t>カツヨウ</t>
    </rPh>
    <rPh sb="11" eb="12">
      <t>ナド</t>
    </rPh>
    <rPh sb="12" eb="14">
      <t>シンコウ</t>
    </rPh>
    <rPh sb="14" eb="16">
      <t>キキン</t>
    </rPh>
    <phoneticPr fontId="5"/>
  </si>
  <si>
    <t>個性あるふるさとづくり基金</t>
    <rPh sb="0" eb="2">
      <t>コセイ</t>
    </rPh>
    <rPh sb="11" eb="13">
      <t>キキン</t>
    </rPh>
    <phoneticPr fontId="5"/>
  </si>
  <si>
    <t>地域福祉基金</t>
    <rPh sb="0" eb="4">
      <t>チイキフクシ</t>
    </rPh>
    <rPh sb="4" eb="6">
      <t>キキン</t>
    </rPh>
    <phoneticPr fontId="5"/>
  </si>
  <si>
    <t>農業振興基金</t>
    <rPh sb="0" eb="2">
      <t>ノウギョウ</t>
    </rPh>
    <rPh sb="2" eb="4">
      <t>シンコウ</t>
    </rPh>
    <rPh sb="4" eb="6">
      <t>キキン</t>
    </rPh>
    <phoneticPr fontId="5"/>
  </si>
  <si>
    <t>職員退職手当基金</t>
    <rPh sb="0" eb="2">
      <t>ショクイン</t>
    </rPh>
    <rPh sb="2" eb="4">
      <t>タイショク</t>
    </rPh>
    <rPh sb="4" eb="6">
      <t>テアテ</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</si>
  <si>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</si>
  <si>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</si>
  <si>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</si>
  <si>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施設の老朽化に伴う維持管理等の費用負担の増加が見込まれることから、公共施設等総合管理計画に基づき、中・長期的に施設の適正な維持管理に努める。</t>
    <rPh sb="7" eb="8">
      <t>トモナ</t>
    </rPh>
    <rPh sb="9" eb="13">
      <t>イジカンリ</t>
    </rPh>
    <rPh sb="13" eb="14">
      <t>ナド</t>
    </rPh>
    <rPh sb="58" eb="60">
      <t>テキセイ</t>
    </rPh>
    <rPh sb="66" eb="6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</si>
  <si>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</si>
  <si>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</si>
  <si>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</si>
  <si>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</si>
  <si>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</si>
  <si>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</si>
  <si>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を1.9ポイント上回っており、当該団体値の前年度と比較すると0.5ポイント上昇している。今後数年は元利償還金の増加により上昇が見込まれる。将来負担比率については当該団体値の前年度と比較すると0.5ポイント減少している。これは充当可能基金である財政調整基金が減少したものの、元利償還金増による地方債残高の減少や標準財政規模の増等のためである。今後も可能な限り後世への負担が軽減できるよう、新規事業の実施等について事業の総点検を行い財政の健全化に努めていく。</t>
    <rPh sb="24" eb="26">
      <t>ウワマワ</t>
    </rPh>
    <rPh sb="118" eb="120">
      <t>ゲンショウ</t>
    </rPh>
    <rPh sb="152" eb="157">
      <t>ガンリショウカンキン</t>
    </rPh>
    <rPh sb="157" eb="158">
      <t>ゾウ</t>
    </rPh>
    <rPh sb="161" eb="166">
      <t>チホウサイザンダカ</t>
    </rPh>
    <rPh sb="167" eb="169">
      <t>ゲンショウ</t>
    </rPh>
    <rPh sb="170" eb="176">
      <t>ヒョウジュンザイセイキボ</t>
    </rPh>
    <rPh sb="177" eb="178">
      <t>ゾウ</t>
    </rPh>
    <rPh sb="178" eb="179">
      <t>ナド</t>
    </rPh>
    <rPh sb="186" eb="188">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</si>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</sst>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856-4001-8C02-B5F2467DE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150467</c:v>
                </c:pt>
                <c:pt idx="1">
                  <c:v>195821</c:v>
                </c:pt>
                <c:pt idx="2">
                  <c:v>157409</c:v>
                </c:pt>
                <c:pt idx="3">
                  <c:v>170171</c:v>
                </c:pt>
                <c:pt idx="4">
                  <c:v>161541</c:v>
                </c:pt>
              </c:numCache>
            </c:numRef>
          </c:val>
          <c:smooth val="0"/>
          <c:extLst>
            <c:ext xmlns:c16="http://schemas.microsoft.com/office/drawing/2014/chart" uri="{C3380CC4-5D6E-409C-BE32-E72D297353CC}">
              <c16:uniqueId val="{00000001-0856-4001-8C02-B5F2467DED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2.42</c:v>
                </c:pt>
                <c:pt idx="1">
                  <c:v>2.69</c:v>
                </c:pt>
                <c:pt idx="2">
                  <c:v>3.56</c:v>
                </c:pt>
                <c:pt idx="3">
                  <c:v>3.27</c:v>
                </c:pt>
                <c:pt idx="4">
                  <c:v>2.93</c:v>
                </c:pt>
              </c:numCache>
            </c:numRef>
          </c:val>
          <c:extLst>
            <c:ext xmlns:c16="http://schemas.microsoft.com/office/drawing/2014/chart" uri="{C3380CC4-5D6E-409C-BE32-E72D297353CC}">
              <c16:uniqueId val="{00000000-D29A-4649-B989-24C7F14B36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37.409999999999997</c:v>
                </c:pt>
                <c:pt idx="1">
                  <c:v>35.4</c:v>
                </c:pt>
                <c:pt idx="2">
                  <c:v>31.9</c:v>
                </c:pt>
                <c:pt idx="3">
                  <c:v>20.309999999999999</c:v>
                </c:pt>
                <c:pt idx="4">
                  <c:v>17.55</c:v>
                </c:pt>
              </c:numCache>
            </c:numRef>
          </c:val>
          <c:extLst>
            <c:ext xmlns:c16="http://schemas.microsoft.com/office/drawing/2014/chart" uri="{C3380CC4-5D6E-409C-BE32-E72D297353CC}">
              <c16:uniqueId val="{00000001-D29A-4649-B989-24C7F14B36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-0.92</c:v>
                </c:pt>
                <c:pt idx="1">
                  <c:v>-2.9</c:v>
                </c:pt>
                <c:pt idx="2">
                  <c:v>-3.81</c:v>
                </c:pt>
                <c:pt idx="3">
                  <c:v>-11.71</c:v>
                </c:pt>
                <c:pt idx="4">
                  <c:v>-2.44</c:v>
                </c:pt>
              </c:numCache>
            </c:numRef>
          </c:val>
          <c:smooth val="0"/>
          <c:extLst>
            <c:ext xmlns:c16="http://schemas.microsoft.com/office/drawing/2014/chart" uri="{C3380CC4-5D6E-409C-BE32-E72D297353CC}">
              <c16:uniqueId val="{00000002-D29A-4649-B989-24C7F14B36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1AF-4C9C-B31E-DCB9C24BEF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AF-4C9C-B31E-DCB9C24BEF8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0.09</c:v>
                </c:pt>
                <c:pt idx="4">
                  <c:v>#N/A</c:v>
                </c:pt>
                <c:pt idx="5">
                  <c:v>0.06</c:v>
                </c:pt>
                <c:pt idx="6">
                  <c:v>#N/A</c:v>
                </c:pt>
                <c:pt idx="7">
                  <c:v>0.02</c:v>
                </c:pt>
                <c:pt idx="8">
                  <c:v>#N/A</c:v>
                </c:pt>
                <c:pt idx="9">
                  <c:v>0.06</c:v>
                </c:pt>
              </c:numCache>
            </c:numRef>
          </c:val>
          <c:extLst>
            <c:ext xmlns:c16="http://schemas.microsoft.com/office/drawing/2014/chart" uri="{C3380CC4-5D6E-409C-BE32-E72D297353CC}">
              <c16:uniqueId val="{00000002-01AF-4C9C-B31E-DCB9C24BEF8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0.06</c:v>
                </c:pt>
                <c:pt idx="8">
                  <c:v>#N/A</c:v>
                </c:pt>
                <c:pt idx="9">
                  <c:v>0.08</c:v>
                </c:pt>
              </c:numCache>
            </c:numRef>
          </c:val>
          <c:extLst>
            <c:ext xmlns:c16="http://schemas.microsoft.com/office/drawing/2014/chart" uri="{C3380CC4-5D6E-409C-BE32-E72D297353CC}">
              <c16:uniqueId val="{00000003-01AF-4C9C-B31E-DCB9C24BEF8C}"/>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0.08</c:v>
                </c:pt>
                <c:pt idx="4">
                  <c:v>#N/A</c:v>
                </c:pt>
                <c:pt idx="5">
                  <c:v>0.09</c:v>
                </c:pt>
                <c:pt idx="6">
                  <c:v>#N/A</c:v>
                </c:pt>
                <c:pt idx="7">
                  <c:v>0.1</c:v>
                </c:pt>
                <c:pt idx="8">
                  <c:v>#N/A</c:v>
                </c:pt>
                <c:pt idx="9">
                  <c:v>0.09</c:v>
                </c:pt>
              </c:numCache>
            </c:numRef>
          </c:val>
          <c:extLst>
            <c:ext xmlns:c16="http://schemas.microsoft.com/office/drawing/2014/chart" uri="{C3380CC4-5D6E-409C-BE32-E72D297353CC}">
              <c16:uniqueId val="{00000004-01AF-4C9C-B31E-DCB9C24BEF8C}"/>
            </c:ext>
          </c:extLst>
        </c:ser>
        <c:ser>
          <c:idx val="5"/>
          <c:order val="5"/>
          <c:tx>
            <c:strRef>
              <c:f>データシート!$A$32</c:f>
              <c:strCache>
                <c:ptCount val="1"/>
                <c:pt idx="0">
                  <c:v>国民健康保険病院事業会計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c:v>
                </c:pt>
                <c:pt idx="2">
                  <c:v>#N/A</c:v>
                </c:pt>
                <c:pt idx="3">
                  <c:v>7.0000000000000007E-2</c:v>
                </c:pt>
                <c:pt idx="4">
                  <c:v>2.34</c:v>
                </c:pt>
                <c:pt idx="5">
                  <c:v>#N/A</c:v>
                </c:pt>
                <c:pt idx="6">
                  <c:v>#N/A</c:v>
                </c:pt>
                <c:pt idx="7">
                  <c:v>1.35</c:v>
                </c:pt>
                <c:pt idx="8">
                  <c:v>#N/A</c:v>
                </c:pt>
                <c:pt idx="9">
                  <c:v>0.12</c:v>
                </c:pt>
              </c:numCache>
            </c:numRef>
          </c:val>
          <c:extLst>
            <c:ext xmlns:c16="http://schemas.microsoft.com/office/drawing/2014/chart" uri="{C3380CC4-5D6E-409C-BE32-E72D297353CC}">
              <c16:uniqueId val="{00000005-01AF-4C9C-B31E-DCB9C24BEF8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0.95</c:v>
                </c:pt>
                <c:pt idx="2">
                  <c:v>#N/A</c:v>
                </c:pt>
                <c:pt idx="3">
                  <c:v>0.79</c:v>
                </c:pt>
                <c:pt idx="4">
                  <c:v>#N/A</c:v>
                </c:pt>
                <c:pt idx="5">
                  <c:v>0.97</c:v>
                </c:pt>
                <c:pt idx="6">
                  <c:v>#N/A</c:v>
                </c:pt>
                <c:pt idx="7">
                  <c:v>0.3</c:v>
                </c:pt>
                <c:pt idx="8">
                  <c:v>#N/A</c:v>
                </c:pt>
                <c:pt idx="9">
                  <c:v>0.55000000000000004</c:v>
                </c:pt>
              </c:numCache>
            </c:numRef>
          </c:val>
          <c:extLst>
            <c:ext xmlns:c16="http://schemas.microsoft.com/office/drawing/2014/chart" uri="{C3380CC4-5D6E-409C-BE32-E72D297353CC}">
              <c16:uniqueId val="{00000006-01AF-4C9C-B31E-DCB9C24BEF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1.46</c:v>
                </c:pt>
                <c:pt idx="4">
                  <c:v>#N/A</c:v>
                </c:pt>
                <c:pt idx="5">
                  <c:v>0.88</c:v>
                </c:pt>
                <c:pt idx="6">
                  <c:v>#N/A</c:v>
                </c:pt>
                <c:pt idx="7">
                  <c:v>0.49</c:v>
                </c:pt>
                <c:pt idx="8">
                  <c:v>#N/A</c:v>
                </c:pt>
                <c:pt idx="9">
                  <c:v>0.65</c:v>
                </c:pt>
              </c:numCache>
            </c:numRef>
          </c:val>
          <c:extLst>
            <c:ext xmlns:c16="http://schemas.microsoft.com/office/drawing/2014/chart" uri="{C3380CC4-5D6E-409C-BE32-E72D297353CC}">
              <c16:uniqueId val="{00000007-01AF-4C9C-B31E-DCB9C24BEF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2.42</c:v>
                </c:pt>
                <c:pt idx="2">
                  <c:v>#N/A</c:v>
                </c:pt>
                <c:pt idx="3">
                  <c:v>2.69</c:v>
                </c:pt>
                <c:pt idx="4">
                  <c:v>#N/A</c:v>
                </c:pt>
                <c:pt idx="5">
                  <c:v>3.55</c:v>
                </c:pt>
                <c:pt idx="6">
                  <c:v>#N/A</c:v>
                </c:pt>
                <c:pt idx="7">
                  <c:v>3.27</c:v>
                </c:pt>
                <c:pt idx="8">
                  <c:v>#N/A</c:v>
                </c:pt>
                <c:pt idx="9">
                  <c:v>2.92</c:v>
                </c:pt>
              </c:numCache>
            </c:numRef>
          </c:val>
          <c:extLst>
            <c:ext xmlns:c16="http://schemas.microsoft.com/office/drawing/2014/chart" uri="{C3380CC4-5D6E-409C-BE32-E72D297353CC}">
              <c16:uniqueId val="{00000008-01AF-4C9C-B31E-DCB9C24BEF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c:v>
                </c:pt>
                <c:pt idx="2">
                  <c:v>#N/A</c:v>
                </c:pt>
                <c:pt idx="3">
                  <c:v>3.55</c:v>
                </c:pt>
                <c:pt idx="4">
                  <c:v>#N/A</c:v>
                </c:pt>
                <c:pt idx="5">
                  <c:v>3.93</c:v>
                </c:pt>
                <c:pt idx="6">
                  <c:v>#N/A</c:v>
                </c:pt>
                <c:pt idx="7">
                  <c:v>4</c:v>
                </c:pt>
                <c:pt idx="8">
                  <c:v>#N/A</c:v>
                </c:pt>
                <c:pt idx="9">
                  <c:v>4</c:v>
                </c:pt>
              </c:numCache>
            </c:numRef>
          </c:val>
          <c:extLst>
            <c:ext xmlns:c16="http://schemas.microsoft.com/office/drawing/2014/chart" uri="{C3380CC4-5D6E-409C-BE32-E72D297353CC}">
              <c16:uniqueId val="{00000009-01AF-4C9C-B31E-DCB9C24BEF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748</c:v>
                </c:pt>
                <c:pt idx="5">
                  <c:v>731</c:v>
                </c:pt>
                <c:pt idx="8">
                  <c:v>677</c:v>
                </c:pt>
                <c:pt idx="11">
                  <c:v>671</c:v>
                </c:pt>
                <c:pt idx="14">
                  <c:v>661</c:v>
                </c:pt>
              </c:numCache>
            </c:numRef>
          </c:val>
          <c:extLst>
            <c:ext xmlns:c16="http://schemas.microsoft.com/office/drawing/2014/chart" uri="{C3380CC4-5D6E-409C-BE32-E72D297353CC}">
              <c16:uniqueId val="{00000000-248D-4B8E-B9E6-0DAFDB0D72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8D-4B8E-B9E6-0DAFDB0D72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54</c:v>
                </c:pt>
                <c:pt idx="6">
                  <c:v>59</c:v>
                </c:pt>
                <c:pt idx="9">
                  <c:v>58</c:v>
                </c:pt>
                <c:pt idx="12">
                  <c:v>58</c:v>
                </c:pt>
              </c:numCache>
            </c:numRef>
          </c:val>
          <c:extLst>
            <c:ext xmlns:c16="http://schemas.microsoft.com/office/drawing/2014/chart" uri="{C3380CC4-5D6E-409C-BE32-E72D297353CC}">
              <c16:uniqueId val="{00000002-248D-4B8E-B9E6-0DAFDB0D72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23</c:v>
                </c:pt>
                <c:pt idx="6">
                  <c:v>0</c:v>
                </c:pt>
                <c:pt idx="9">
                  <c:v>2</c:v>
                </c:pt>
                <c:pt idx="12">
                  <c:v>9</c:v>
                </c:pt>
              </c:numCache>
            </c:numRef>
          </c:val>
          <c:extLst>
            <c:ext xmlns:c16="http://schemas.microsoft.com/office/drawing/2014/chart" uri="{C3380CC4-5D6E-409C-BE32-E72D297353CC}">
              <c16:uniqueId val="{00000003-248D-4B8E-B9E6-0DAFDB0D72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326</c:v>
                </c:pt>
                <c:pt idx="3">
                  <c:v>328</c:v>
                </c:pt>
                <c:pt idx="6">
                  <c:v>311</c:v>
                </c:pt>
                <c:pt idx="9">
                  <c:v>317</c:v>
                </c:pt>
                <c:pt idx="12">
                  <c:v>309</c:v>
                </c:pt>
              </c:numCache>
            </c:numRef>
          </c:val>
          <c:extLst>
            <c:ext xmlns:c16="http://schemas.microsoft.com/office/drawing/2014/chart" uri="{C3380CC4-5D6E-409C-BE32-E72D297353CC}">
              <c16:uniqueId val="{00000004-248D-4B8E-B9E6-0DAFDB0D72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8D-4B8E-B9E6-0DAFDB0D72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8D-4B8E-B9E6-0DAFDB0D72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607</c:v>
                </c:pt>
                <c:pt idx="3">
                  <c:v>665</c:v>
                </c:pt>
                <c:pt idx="6">
                  <c:v>654</c:v>
                </c:pt>
                <c:pt idx="9">
                  <c:v>645</c:v>
                </c:pt>
                <c:pt idx="12">
                  <c:v>683</c:v>
                </c:pt>
              </c:numCache>
            </c:numRef>
          </c:val>
          <c:extLst>
            <c:ext xmlns:c16="http://schemas.microsoft.com/office/drawing/2014/chart" uri="{C3380CC4-5D6E-409C-BE32-E72D297353CC}">
              <c16:uniqueId val="{00000007-248D-4B8E-B9E6-0DAFDB0D72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272</c:v>
                </c:pt>
                <c:pt idx="2">
                  <c:v>#N/A</c:v>
                </c:pt>
                <c:pt idx="3">
                  <c:v>#N/A</c:v>
                </c:pt>
                <c:pt idx="4">
                  <c:v>339</c:v>
                </c:pt>
                <c:pt idx="5">
                  <c:v>#N/A</c:v>
                </c:pt>
                <c:pt idx="6">
                  <c:v>#N/A</c:v>
                </c:pt>
                <c:pt idx="7">
                  <c:v>347</c:v>
                </c:pt>
                <c:pt idx="8">
                  <c:v>#N/A</c:v>
                </c:pt>
                <c:pt idx="9">
                  <c:v>#N/A</c:v>
                </c:pt>
                <c:pt idx="10">
                  <c:v>351</c:v>
                </c:pt>
                <c:pt idx="11">
                  <c:v>#N/A</c:v>
                </c:pt>
                <c:pt idx="12">
                  <c:v>#N/A</c:v>
                </c:pt>
                <c:pt idx="13">
                  <c:v>398</c:v>
                </c:pt>
                <c:pt idx="14">
                  <c:v>#N/A</c:v>
                </c:pt>
              </c:numCache>
            </c:numRef>
          </c:val>
          <c:smooth val="0"/>
          <c:extLst>
            <c:ext xmlns:c16="http://schemas.microsoft.com/office/drawing/2014/chart" uri="{C3380CC4-5D6E-409C-BE32-E72D297353CC}">
              <c16:uniqueId val="{00000008-248D-4B8E-B9E6-0DAFDB0D72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6662</c:v>
                </c:pt>
                <c:pt idx="5">
                  <c:v>6758</c:v>
                </c:pt>
                <c:pt idx="8">
                  <c:v>6616</c:v>
                </c:pt>
                <c:pt idx="11">
                  <c:v>6615</c:v>
                </c:pt>
                <c:pt idx="14">
                  <c:v>6525</c:v>
                </c:pt>
              </c:numCache>
            </c:numRef>
          </c:val>
          <c:extLst>
            <c:ext xmlns:c16="http://schemas.microsoft.com/office/drawing/2014/chart" uri="{C3380CC4-5D6E-409C-BE32-E72D297353CC}">
              <c16:uniqueId val="{00000000-3FDC-4197-8800-4EBC7B4DF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723</c:v>
                </c:pt>
                <c:pt idx="5">
                  <c:v>670</c:v>
                </c:pt>
                <c:pt idx="8">
                  <c:v>642</c:v>
                </c:pt>
                <c:pt idx="11">
                  <c:v>588</c:v>
                </c:pt>
                <c:pt idx="14">
                  <c:v>465</c:v>
                </c:pt>
              </c:numCache>
            </c:numRef>
          </c:val>
          <c:extLst>
            <c:ext xmlns:c16="http://schemas.microsoft.com/office/drawing/2014/chart" uri="{C3380CC4-5D6E-409C-BE32-E72D297353CC}">
              <c16:uniqueId val="{00000001-3FDC-4197-8800-4EBC7B4DF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3672</c:v>
                </c:pt>
                <c:pt idx="5">
                  <c:v>3581</c:v>
                </c:pt>
                <c:pt idx="8">
                  <c:v>3429</c:v>
                </c:pt>
                <c:pt idx="11">
                  <c:v>2993</c:v>
                </c:pt>
                <c:pt idx="14">
                  <c:v>2852</c:v>
                </c:pt>
              </c:numCache>
            </c:numRef>
          </c:val>
          <c:extLst>
            <c:ext xmlns:c16="http://schemas.microsoft.com/office/drawing/2014/chart" uri="{C3380CC4-5D6E-409C-BE32-E72D297353CC}">
              <c16:uniqueId val="{00000002-3FDC-4197-8800-4EBC7B4DF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DC-4197-8800-4EBC7B4DF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DC-4197-8800-4EBC7B4DF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DC-4197-8800-4EBC7B4DF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741</c:v>
                </c:pt>
                <c:pt idx="3">
                  <c:v>696</c:v>
                </c:pt>
                <c:pt idx="6">
                  <c:v>666</c:v>
                </c:pt>
                <c:pt idx="9">
                  <c:v>596</c:v>
                </c:pt>
                <c:pt idx="12">
                  <c:v>536</c:v>
                </c:pt>
              </c:numCache>
            </c:numRef>
          </c:val>
          <c:extLst>
            <c:ext xmlns:c16="http://schemas.microsoft.com/office/drawing/2014/chart" uri="{C3380CC4-5D6E-409C-BE32-E72D297353CC}">
              <c16:uniqueId val="{00000006-3FDC-4197-8800-4EBC7B4DF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c:v>
                </c:pt>
                <c:pt idx="3">
                  <c:v>0</c:v>
                </c:pt>
                <c:pt idx="6">
                  <c:v>39</c:v>
                </c:pt>
                <c:pt idx="9">
                  <c:v>57</c:v>
                </c:pt>
                <c:pt idx="12">
                  <c:v>47</c:v>
                </c:pt>
              </c:numCache>
            </c:numRef>
          </c:val>
          <c:extLst>
            <c:ext xmlns:c16="http://schemas.microsoft.com/office/drawing/2014/chart" uri="{C3380CC4-5D6E-409C-BE32-E72D297353CC}">
              <c16:uniqueId val="{00000007-3FDC-4197-8800-4EBC7B4DF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3755</c:v>
                </c:pt>
                <c:pt idx="3">
                  <c:v>3598</c:v>
                </c:pt>
                <c:pt idx="6">
                  <c:v>3393</c:v>
                </c:pt>
                <c:pt idx="9">
                  <c:v>3194</c:v>
                </c:pt>
                <c:pt idx="12">
                  <c:v>2996</c:v>
                </c:pt>
              </c:numCache>
            </c:numRef>
          </c:val>
          <c:extLst>
            <c:ext xmlns:c16="http://schemas.microsoft.com/office/drawing/2014/chart" uri="{C3380CC4-5D6E-409C-BE32-E72D297353CC}">
              <c16:uniqueId val="{00000008-3FDC-4197-8800-4EBC7B4DF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621</c:v>
                </c:pt>
                <c:pt idx="3">
                  <c:v>617</c:v>
                </c:pt>
                <c:pt idx="6">
                  <c:v>557</c:v>
                </c:pt>
                <c:pt idx="9">
                  <c:v>565</c:v>
                </c:pt>
                <c:pt idx="12">
                  <c:v>511</c:v>
                </c:pt>
              </c:numCache>
            </c:numRef>
          </c:val>
          <c:extLst>
            <c:ext xmlns:c16="http://schemas.microsoft.com/office/drawing/2014/chart" uri="{C3380CC4-5D6E-409C-BE32-E72D297353CC}">
              <c16:uniqueId val="{00000009-3FDC-4197-8800-4EBC7B4DF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6621</c:v>
                </c:pt>
                <c:pt idx="3">
                  <c:v>6945</c:v>
                </c:pt>
                <c:pt idx="6">
                  <c:v>7033</c:v>
                </c:pt>
                <c:pt idx="9">
                  <c:v>7190</c:v>
                </c:pt>
                <c:pt idx="12">
                  <c:v>7182</c:v>
                </c:pt>
              </c:numCache>
            </c:numRef>
          </c:val>
          <c:extLst>
            <c:ext xmlns:c16="http://schemas.microsoft.com/office/drawing/2014/chart" uri="{C3380CC4-5D6E-409C-BE32-E72D297353CC}">
              <c16:uniqueId val="{0000000A-3FDC-4197-8800-4EBC7B4DF7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702</c:v>
                </c:pt>
                <c:pt idx="2">
                  <c:v>#N/A</c:v>
                </c:pt>
                <c:pt idx="3">
                  <c:v>#N/A</c:v>
                </c:pt>
                <c:pt idx="4">
                  <c:v>848</c:v>
                </c:pt>
                <c:pt idx="5">
                  <c:v>#N/A</c:v>
                </c:pt>
                <c:pt idx="6">
                  <c:v>#N/A</c:v>
                </c:pt>
                <c:pt idx="7">
                  <c:v>1001</c:v>
                </c:pt>
                <c:pt idx="8">
                  <c:v>#N/A</c:v>
                </c:pt>
                <c:pt idx="9">
                  <c:v>#N/A</c:v>
                </c:pt>
                <c:pt idx="10">
                  <c:v>1405</c:v>
                </c:pt>
                <c:pt idx="11">
                  <c:v>#N/A</c:v>
                </c:pt>
                <c:pt idx="12">
                  <c:v>#N/A</c:v>
                </c:pt>
                <c:pt idx="13">
                  <c:v>1430</c:v>
                </c:pt>
                <c:pt idx="14">
                  <c:v>#N/A</c:v>
                </c:pt>
              </c:numCache>
            </c:numRef>
          </c:val>
          <c:smooth val="0"/>
          <c:extLst>
            <c:ext xmlns:c16="http://schemas.microsoft.com/office/drawing/2014/chart" uri="{C3380CC4-5D6E-409C-BE32-E72D297353CC}">
              <c16:uniqueId val="{0000000B-3FDC-4197-8800-4EBC7B4DF7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1255</c:v>
                </c:pt>
                <c:pt idx="1">
                  <c:v>803</c:v>
                </c:pt>
                <c:pt idx="2">
                  <c:v>714</c:v>
                </c:pt>
              </c:numCache>
            </c:numRef>
          </c:val>
          <c:extLst>
            <c:ext xmlns:c16="http://schemas.microsoft.com/office/drawing/2014/chart" uri="{C3380CC4-5D6E-409C-BE32-E72D297353CC}">
              <c16:uniqueId val="{00000000-A028-4752-9016-528CD7177D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539</c:v>
                </c:pt>
                <c:pt idx="1">
                  <c:v>492</c:v>
                </c:pt>
                <c:pt idx="2">
                  <c:v>423</c:v>
                </c:pt>
              </c:numCache>
            </c:numRef>
          </c:val>
          <c:extLst>
            <c:ext xmlns:c16="http://schemas.microsoft.com/office/drawing/2014/chart" uri="{C3380CC4-5D6E-409C-BE32-E72D297353CC}">
              <c16:uniqueId val="{00000001-A028-4752-9016-528CD7177D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1426</c:v>
                </c:pt>
                <c:pt idx="1">
                  <c:v>1442</c:v>
                </c:pt>
                <c:pt idx="2">
                  <c:v>1463</c:v>
                </c:pt>
              </c:numCache>
            </c:numRef>
          </c:val>
          <c:extLst>
            <c:ext xmlns:c16="http://schemas.microsoft.com/office/drawing/2014/chart" uri="{C3380CC4-5D6E-409C-BE32-E72D297353CC}">
              <c16:uniqueId val="{00000002-A028-4752-9016-528CD7177D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{4AF19520-1A23-4B18-B3EE-37D2F2172376}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7F1-4CA2-A837-F035323368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{A13A0FFC-0202-4A61-A4C1-377B0D569D50}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F1-4CA2-A837-F035323368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{6F56F9A2-9442-42BD-AB43-F312C2F8D3B0}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F1-4CA2-A837-F035323368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{5695ED07-1A4B-4B29-A52D-802A0BE34E4E}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F1-4CA2-A837-F035323368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{1DA5960F-5988-4C28-9156-057D61AF83BF}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F1-4CA2-A837-F0353233682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{C165AB0A-4648-4F41-AB6A-3E29715FCBAF}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7F1-4CA2-A837-F0353233682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{11AB187F-07CB-4474-96F6-8843830D11E2}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7F1-4CA2-A837-F0353233682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{35F5BAFA-9CF3-4526-9A73-1104915F639E}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7F1-4CA2-A837-F0353233682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{EFFE111D-8AD8-4E0A-AC1C-4CF981511E2F}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7F1-4CA2-A837-F035323368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55.1</c:v>
                </c:pt>
                <c:pt idx="8">
                  <c:v>55.8</c:v>
                </c:pt>
                <c:pt idx="16">
                  <c:v>57.8</c:v>
                </c:pt>
                <c:pt idx="32">
                  <c:v>69.5</c:v>
                </c:pt>
              </c:numCache>
            </c:numRef>
          </c:xVal>
          <c:yVal>
            <c:numRef>
              <c:f>公会計指標分析・財政指標組合せ分析表!$BP$51:$DC$51</c:f>
              <c:numCache>
                <c:formatCode>#,##0.0;"▲ "#,##0.0</c:formatCode>
                <c:ptCount val="40"/>
                <c:pt idx="0">
                  <c:v>20.100000000000001</c:v>
                </c:pt>
                <c:pt idx="8">
                  <c:v>25</c:v>
                </c:pt>
                <c:pt idx="16">
                  <c:v>30.1</c:v>
                </c:pt>
                <c:pt idx="32">
                  <c:v>41.4</c:v>
                </c:pt>
              </c:numCache>
            </c:numRef>
          </c:yVal>
          <c:smooth val="0"/>
          <c:extLst>
            <c:ext xmlns:c16="http://schemas.microsoft.com/office/drawing/2014/chart" uri="{C3380CC4-5D6E-409C-BE32-E72D297353CC}">
              <c16:uniqueId val="{00000009-67F1-4CA2-A837-F035323368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{7BD8C50C-B147-47BF-85F8-313B2345700C}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7F1-4CA2-A837-F035323368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{0567AAD7-A201-48C2-AF9B-42AA5A186834}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F1-4CA2-A837-F035323368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{417D0F08-39C0-4D3B-930F-3F0B3DD27187}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F1-4CA2-A837-F035323368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{CE07B79E-044D-436E-82CC-03E93A4872DF}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F1-4CA2-A837-F035323368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{8EC1E3F0-FEA2-47AC-B531-9D42910499A3}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F1-4CA2-A837-F0353233682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{C2D911A8-6E0D-4A33-8299-A9F30AC41DC0}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7F1-4CA2-A837-F0353233682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{C4E1CB4B-6352-4F64-9429-3123485172F8}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7F1-4CA2-A837-F0353233682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{9BED8A90-1683-4338-A68F-6D6F3AF90D7A}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7F1-4CA2-A837-F0353233682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{C8293761-01FD-4F6D-BE54-8E3EE9CB16F4}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7F1-4CA2-A837-F035323368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32">
                  <c:v>64</c:v>
                </c:pt>
              </c:numCache>
            </c:numRef>
          </c:xVal>
          <c:yVal>
            <c:numRef>
              <c:f>公会計指標分析・財政指標組合せ分析表!$BP$55:$DC$55</c:f>
              <c:numCache>
                <c:formatCode>#,##0.0;"▲ "#,##0.0</c:formatCode>
                <c:ptCount val="40"/>
                <c:pt idx="0">
                  <c:v>0</c:v>
                </c:pt>
                <c:pt idx="8">
                  <c:v>0</c:v>
                </c:pt>
                <c:pt idx="16">
                  <c:v>0</c:v>
                </c:pt>
                <c:pt idx="32">
                  <c:v>0</c:v>
                </c:pt>
              </c:numCache>
            </c:numRef>
          </c:yVal>
          <c:smooth val="0"/>
          <c:extLst>
            <c:ext xmlns:c16="http://schemas.microsoft.com/office/drawing/2014/chart" uri="{C3380CC4-5D6E-409C-BE32-E72D297353CC}">
              <c16:uniqueId val="{00000013-67F1-4CA2-A837-F0353233682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{3AF46740-DABA-4C53-BB8F-A41E05D686F9}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988-4AFE-8AF0-7A891C5E5B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{D4116FA6-B9E3-49CB-839E-E78CA0FB1B6B}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88-4AFE-8AF0-7A891C5E5B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{9CDC8421-8826-4AC6-B23C-5D3E5E4401C0}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88-4AFE-8AF0-7A891C5E5B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{AAAB8B9B-C86A-462C-BD47-1BE227CFD449}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88-4AFE-8AF0-7A891C5E5B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{39C228EA-3309-4A6D-BAA8-ABE6E3E75948}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88-4AFE-8AF0-7A891C5E5B1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{77C88C9C-0697-4732-80BA-DA04190D1547}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988-4AFE-8AF0-7A891C5E5B1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{CBBC42D4-753B-4353-A9DE-FF3B971CF16A}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988-4AFE-8AF0-7A891C5E5B1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{009DF2DF-9876-46A8-B2EB-C372270BAC2F}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988-4AFE-8AF0-7A891C5E5B1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{805398C3-C78B-4BCB-908D-13856837719B}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988-4AFE-8AF0-7A891C5E5B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8.6999999999999993</c:v>
                </c:pt>
                <c:pt idx="16">
                  <c:v>9.4</c:v>
                </c:pt>
                <c:pt idx="24">
                  <c:v>10.3</c:v>
                </c:pt>
                <c:pt idx="32">
                  <c:v>10.8</c:v>
                </c:pt>
              </c:numCache>
            </c:numRef>
          </c:xVal>
          <c:yVal>
            <c:numRef>
              <c:f>公会計指標分析・財政指標組合せ分析表!$BP$73:$DC$73</c:f>
              <c:numCache>
                <c:formatCode>#,##0.0;"▲ "#,##0.0</c:formatCode>
                <c:ptCount val="40"/>
                <c:pt idx="0">
                  <c:v>20.100000000000001</c:v>
                </c:pt>
                <c:pt idx="8">
                  <c:v>25</c:v>
                </c:pt>
                <c:pt idx="16">
                  <c:v>30.1</c:v>
                </c:pt>
                <c:pt idx="24">
                  <c:v>41.9</c:v>
                </c:pt>
                <c:pt idx="32">
                  <c:v>41.4</c:v>
                </c:pt>
              </c:numCache>
            </c:numRef>
          </c:yVal>
          <c:smooth val="0"/>
          <c:extLst>
            <c:ext xmlns:c16="http://schemas.microsoft.com/office/drawing/2014/chart" uri="{C3380CC4-5D6E-409C-BE32-E72D297353CC}">
              <c16:uniqueId val="{00000009-0988-4AFE-8AF0-7A891C5E5B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{BE4D57AB-DEA9-4EB3-99A9-6C6921BABE92}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988-4AFE-8AF0-7A891C5E5B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{CDFC6307-9736-45C3-9910-F47B96253D38}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88-4AFE-8AF0-7A891C5E5B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{5FC57C66-5D72-4473-97A5-05CD0DE334D8}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88-4AFE-8AF0-7A891C5E5B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{652135AB-447F-4F0F-8286-54244F166BC3}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88-4AFE-8AF0-7A891C5E5B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{CB54B58F-7050-451E-A560-EE91AFEE0039}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88-4AFE-8AF0-7A891C5E5B1E}"/>
                </c:ext>
              </c:extLst>
            </c:dLbl>
            <c:dLbl>
              <c:idx val="8"/>
              <c:layout>
                <c:manualLayout>
                  <c:x val="-1.8235628084249993E-2"/>
                  <c:y val="-5.76863800228370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{14D955F1-5BAB-4AAF-BBE7-C2077CC8B865}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988-4AFE-8AF0-7A891C5E5B1E}"/>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{C002507C-CA83-410B-A80F-A38D02A8A6B6}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988-4AFE-8AF0-7A891C5E5B1E}"/>
                </c:ext>
              </c:extLst>
            </c:dLbl>
            <c:dLbl>
              <c:idx val="24"/>
              <c:layout>
                <c:manualLayout>
                  <c:x val="-3.1570342725075584E-2"/>
                  <c:y val="-6.40424355798006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{3F3AAB75-A531-4FEF-9354-939A227E71B6}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988-4AFE-8AF0-7A891C5E5B1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{F49AFA00-918E-4F8C-BA49-662AAAF452F6}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988-4AFE-8AF0-7A891C5E5B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88-4AFE-8AF0-7A891C5E5B1E}"/>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平成１８年度に２０．６％に達したが、事業の平準化、地方債借入の抑制に努めてきた結果、平成１９年度には１９．３％となり、令和２年度においては前年度比較０．５ポイント増の１０．８％となっている。</a:t>
          </a:r>
        </a:p>
        <a:p>
          <a:r>
            <a:rPr kumimoji="1" lang="ja-JP" altLang="en-US" sz="1200">
              <a:latin typeface="ＭＳ ゴシック" pitchFamily="49" charset="-128"/>
              <a:ea typeface="ＭＳ ゴシック" pitchFamily="49" charset="-128"/>
            </a:rPr>
            <a:t>　左表（分子の構造）を見ると、地方債の元利償還金は平成２９年度から前年度まで減少を続けていたが、令和２年度は前年度比３８百万円増の６８３百万円となっている。</a:t>
          </a:r>
        </a:p>
        <a:p>
          <a:r>
            <a:rPr kumimoji="1" lang="ja-JP" altLang="en-US" sz="1200">
              <a:latin typeface="ＭＳ ゴシック" pitchFamily="49" charset="-128"/>
              <a:ea typeface="ＭＳ ゴシック" pitchFamily="49" charset="-128"/>
            </a:rPr>
            <a:t>　元利償還金については、橋梁長寿命化事業や営農用水事業など大型事業の償還が今後開始されることから、上昇傾向になると見込まれる。</a:t>
          </a:r>
        </a:p>
        <a:p>
          <a:r>
            <a:rPr kumimoji="1" lang="ja-JP" altLang="en-US" sz="1200">
              <a:latin typeface="ＭＳ ゴシック" pitchFamily="49" charset="-128"/>
              <a:ea typeface="ＭＳ ゴシック" pitchFamily="49" charset="-128"/>
            </a:rPr>
            <a:t>　今後も借入額の抑制等、公債費負担の適正化に努めていく。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減債基金残高のうち、満期一括償還地方債の償還財源としての積立はありません。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将来負担比率の状況は、平成１９年度に８５．３％であったものが、令和２年度には４１．４％となり４３．９ポイント減少している。</a:t>
          </a:r>
        </a:p>
        <a:p>
          <a:r>
            <a:rPr kumimoji="1" lang="ja-JP" altLang="en-US" sz="1050">
              <a:latin typeface="ＭＳ ゴシック" pitchFamily="49" charset="-128"/>
              <a:ea typeface="ＭＳ ゴシック" pitchFamily="49" charset="-128"/>
            </a:rPr>
            <a:t>　左表の将来負担額（Ａ</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を見ると、一般会計等に係る地方債の現在高は前年度と比較して８百万円の減となっており、公営企業債等繰入見込額についても前年度と比較して１９８百万円の減、さらに退職手当負担見込額も減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債務負担行為に基づく支出予定額は、認定こども園の設置事業者に対する建設費補助により平成２７年度から大きく増加している。将来負担額の合計は前年度比較３３０百万円の減となっている。</a:t>
          </a:r>
        </a:p>
        <a:p>
          <a:r>
            <a:rPr kumimoji="1" lang="ja-JP" altLang="en-US" sz="1050">
              <a:latin typeface="ＭＳ ゴシック" pitchFamily="49" charset="-128"/>
              <a:ea typeface="ＭＳ ゴシック" pitchFamily="49" charset="-128"/>
            </a:rPr>
            <a:t>　これに対し、充当可能財源等（Ｂ）を見ると、充当可能基金は１４１百万円、充当可能特定歳入は前年度と比較して１２３百万円の減、基準財政需要額算入見込額は９０百万円の減となり、あわせて前年度比較３５４百万円の減となっている。</a:t>
          </a:r>
        </a:p>
        <a:p>
          <a:r>
            <a:rPr kumimoji="1" lang="ja-JP" altLang="en-US" sz="1050">
              <a:latin typeface="ＭＳ ゴシック" pitchFamily="49" charset="-128"/>
              <a:ea typeface="ＭＳ ゴシック" pitchFamily="49" charset="-128"/>
            </a:rPr>
            <a:t>　将来負担額から充当可能財源を差し引いた将来負担比率の分子の額は増加となり、今後は老朽化した施設の再整備・長寿命化等による地方債発行が予定されていること等から、横ばいから微増傾向が続くことが見込まれる。</a:t>
          </a:r>
        </a:p>
        <a:p>
          <a:r>
            <a:rPr kumimoji="1" lang="ja-JP" altLang="en-US" sz="1050">
              <a:latin typeface="ＭＳ ゴシック" pitchFamily="49" charset="-128"/>
              <a:ea typeface="ＭＳ ゴシック" pitchFamily="49" charset="-128"/>
            </a:rPr>
            <a:t>　今後も引き続き、厳しい財政状況を踏まえながら、経常経費の削減、地方債の抑制に努めていく。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北海道本別町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地方交付税は微増となったものの国保病院負担増などにより財政調整基金を１９９百万円取崩し、コスト意識の徹底により取崩し額を超える積戻しを行いたかったが、結果１１０百万円の積戻しにとどまったこと、また公債費の増などにより減債基金を７０百万円取崩したが、積立が１百万円にとどまった一方で、ふるさと納税である個性あるふるさとづくり基金から４８百万円の取り崩しを行ったものの８９百万円の積立ができたこと等により、基金全体としては１３７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基金はこれまでの大型事業に係る起債償還や老朽化した施設の整備等今後控えている大型事業の実施等により、大幅な積立は見込めないと考えられる。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今後は、長期的な視点のもと、将来的に基金に依存しない財源基盤の確立を目指して行財政改革の推進に努める。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・ふるさと銀河線跡地活用等振興基金：鉄道跡地の活用等に要する費用に充てる。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・農業振興基金：町全体の農業振興を図るとともに、農業者の育成及び経営基盤強化を促進し、その農業経営の基礎となる金融の円滑化を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・個性あるふるさとづくり基金：保育料の軽減などの財源に４８百万円を取り崩している一方で、ふるさと納税の寄付額８９百万円の積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立があったことによる増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・農業振興基金：新規就農支援事業等の財源として２８百万円を取り崩し、本町の農業振興のため町と農業協同組合による２２百万円の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大幅な積立は見込めないので、計画的な事業実施による運用を行う。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・歳出の調整による取崩し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・国保病院負担金増による取崩し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今後は長期的な視点のもと、将来的に基金に依存しない財源基盤の確立を目指して行財政改革の推進に努める。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・公債費償還財源とする減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・大幅な積立は見込めないので、計画的な事業実施による借入と償還のバランスを検証したうえでの運用を行う。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6,733
6,673
391.91
7,943,635
7,816,122
119,038
4,066,714
7,181,931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全国、北海道平均を上回っており、施設の老朽化に伴う大規模修繕や改修、建替えの検討等が必要となってきている。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今後の厳しい財政運営を踏まえ、公共施設等総合管理計画に基づき、公共施設等の適正な維持管理、長寿命化等検討を進めていく。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144780</xdr:rowOff>
    </xdr:from>
    <xdr:to>
      <xdr:col>23</xdr:col>
      <xdr:colOff>136525</xdr:colOff>
      <xdr:row>33</xdr:row>
      <xdr:rowOff>74930</xdr:rowOff>
    </xdr:to>
    <xdr:sp macro="" textlink="">
      <xdr:nvSpPr>
        <xdr:cNvPr id="79" name="楕円 78"/>
        <xdr:cNvSpPr/>
      </xdr:nvSpPr>
      <xdr:spPr>
        <a:xfrm>
          <a:off x="4711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123207</xdr:rowOff>
    </xdr:from>
    <xdr:ext cx="405111" cy="259045"/>
    <xdr:sp macro="" textlink="">
      <xdr:nvSpPr>
        <xdr:cNvPr id="80" name="有形固定資産減価償却率該当値テキスト"/>
        <xdr:cNvSpPr txBox="1"/>
      </xdr:nvSpPr>
      <xdr:spPr>
        <a:xfrm>
          <a:off x="4813300" y="638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63627</xdr:rowOff>
    </xdr:from>
    <xdr:to>
      <xdr:col>15</xdr:col>
      <xdr:colOff>187325</xdr:colOff>
      <xdr:row>31</xdr:row>
      <xdr:rowOff>165227</xdr:rowOff>
    </xdr:to>
    <xdr:sp macro="" textlink="">
      <xdr:nvSpPr>
        <xdr:cNvPr id="81" name="楕円 80"/>
        <xdr:cNvSpPr/>
      </xdr:nvSpPr>
      <xdr:spPr>
        <a:xfrm>
          <a:off x="3238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20447</xdr:rowOff>
    </xdr:from>
    <xdr:to>
      <xdr:col>11</xdr:col>
      <xdr:colOff>187325</xdr:colOff>
      <xdr:row>31</xdr:row>
      <xdr:rowOff>122047</xdr:rowOff>
    </xdr:to>
    <xdr:sp macro="" textlink="">
      <xdr:nvSpPr>
        <xdr:cNvPr id="82" name="楕円 81"/>
        <xdr:cNvSpPr/>
      </xdr:nvSpPr>
      <xdr:spPr>
        <a:xfrm>
          <a:off x="2476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71247</xdr:rowOff>
    </xdr:from>
    <xdr:to>
      <xdr:col>15</xdr:col>
      <xdr:colOff>136525</xdr:colOff>
      <xdr:row>31</xdr:row>
      <xdr:rowOff>114427</xdr:rowOff>
    </xdr:to>
    <xdr:cxnSp macro="">
      <xdr:nvCxnSpPr>
        <xdr:cNvPr id="83" name="直線コネクタ 82"/>
        <xdr:cNvCxnSpPr/>
      </xdr:nvCxnSpPr>
      <xdr:spPr>
        <a:xfrm>
          <a:off x="2527300" y="615772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5334</xdr:rowOff>
    </xdr:from>
    <xdr:to>
      <xdr:col>7</xdr:col>
      <xdr:colOff>187325</xdr:colOff>
      <xdr:row>31</xdr:row>
      <xdr:rowOff>106934</xdr:rowOff>
    </xdr:to>
    <xdr:sp macro="" textlink="">
      <xdr:nvSpPr>
        <xdr:cNvPr id="84" name="楕円 83"/>
        <xdr:cNvSpPr/>
      </xdr:nvSpPr>
      <xdr:spPr>
        <a:xfrm>
          <a:off x="1714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56134</xdr:rowOff>
    </xdr:from>
    <xdr:to>
      <xdr:col>11</xdr:col>
      <xdr:colOff>136525</xdr:colOff>
      <xdr:row>31</xdr:row>
      <xdr:rowOff>71247</xdr:rowOff>
    </xdr:to>
    <xdr:cxnSp macro="">
      <xdr:nvCxnSpPr>
        <xdr:cNvPr id="85" name="直線コネクタ 84"/>
        <xdr:cNvCxnSpPr/>
      </xdr:nvCxnSpPr>
      <xdr:spPr>
        <a:xfrm>
          <a:off x="1765300" y="6142609"/>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6"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87"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88" name="n_3aveValue有形固定資産減価償却率"/>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89"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main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138574</xdr:rowOff>
    </xdr:from>
    <xdr:ext cx="405111" cy="259045"/>
    <xdr:sp macro="" textlink="">
      <xdr:nvSpPr>
        <xdr:cNvPr id="91" name="n_3mainValue有形固定資産減価償却率"/>
        <xdr:cNvSpPr txBox="1"/>
      </xdr:nvSpPr>
      <xdr:spPr>
        <a:xfrm>
          <a:off x="23247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123461</xdr:rowOff>
    </xdr:from>
    <xdr:ext cx="405111" cy="259045"/>
    <xdr:sp macro="" textlink="">
      <xdr:nvSpPr>
        <xdr:cNvPr id="92" name="n_4mainValue有形固定資産減価償却率"/>
        <xdr:cNvSpPr txBox="1"/>
      </xdr:nvSpPr>
      <xdr:spPr>
        <a:xfrm>
          <a:off x="1562744" y="58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全国、北海道平均を下回っているが、類似団体内平均を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厳しい財政状況の下、充当可能基金が減少傾向にあることから債務償還比率の上昇が予想される。新規事業の実施に係る総点検を行い将来負担額の抑制、財政の健全化に努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2" name="テキスト ボックス 11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3" name="直線コネクタ 122"/>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4"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5" name="直線コネクタ 124"/>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28"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29" name="フローチャート: 判断 128"/>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0" name="フローチャート: 判断 129"/>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1" name="フローチャート: 判断 130"/>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2" name="フローチャート: 判断 131"/>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3" name="フローチャート: 判断 132"/>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140111</xdr:rowOff>
    </xdr:from>
    <xdr:to>
      <xdr:col>76</xdr:col>
      <xdr:colOff>73025</xdr:colOff>
      <xdr:row>29</xdr:row>
      <xdr:rowOff>70261</xdr:rowOff>
    </xdr:to>
    <xdr:sp macro="" textlink="">
      <xdr:nvSpPr>
        <xdr:cNvPr id="139" name="楕円 138"/>
        <xdr:cNvSpPr/>
      </xdr:nvSpPr>
      <xdr:spPr>
        <a:xfrm>
          <a:off x="14744700" y="571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118538</xdr:rowOff>
    </xdr:from>
    <xdr:ext cx="469744" cy="259045"/>
    <xdr:sp macro="" textlink="">
      <xdr:nvSpPr>
        <xdr:cNvPr id="140" name="債務償還比率該当値テキスト"/>
        <xdr:cNvSpPr txBox="1"/>
      </xdr:nvSpPr>
      <xdr:spPr>
        <a:xfrm>
          <a:off x="14846300" y="569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97482</xdr:rowOff>
    </xdr:from>
    <xdr:to>
      <xdr:col>72</xdr:col>
      <xdr:colOff>123825</xdr:colOff>
      <xdr:row>30</xdr:row>
      <xdr:rowOff>27632</xdr:rowOff>
    </xdr:to>
    <xdr:sp macro="" textlink="">
      <xdr:nvSpPr>
        <xdr:cNvPr id="141" name="楕円 140"/>
        <xdr:cNvSpPr/>
      </xdr:nvSpPr>
      <xdr:spPr>
        <a:xfrm>
          <a:off x="14033500" y="5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19461</xdr:rowOff>
    </xdr:from>
    <xdr:to>
      <xdr:col>76</xdr:col>
      <xdr:colOff>22225</xdr:colOff>
      <xdr:row>29</xdr:row>
      <xdr:rowOff>148282</xdr:rowOff>
    </xdr:to>
    <xdr:cxnSp macro="">
      <xdr:nvCxnSpPr>
        <xdr:cNvPr id="142" name="直線コネクタ 141"/>
        <xdr:cNvCxnSpPr/>
      </xdr:nvCxnSpPr>
      <xdr:spPr>
        <a:xfrm flipV="1">
          <a:off x="14084300" y="5763036"/>
          <a:ext cx="711200" cy="1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165711</xdr:rowOff>
    </xdr:from>
    <xdr:to>
      <xdr:col>68</xdr:col>
      <xdr:colOff>123825</xdr:colOff>
      <xdr:row>29</xdr:row>
      <xdr:rowOff>95861</xdr:rowOff>
    </xdr:to>
    <xdr:sp macro="" textlink="">
      <xdr:nvSpPr>
        <xdr:cNvPr id="143" name="楕円 142"/>
        <xdr:cNvSpPr/>
      </xdr:nvSpPr>
      <xdr:spPr>
        <a:xfrm>
          <a:off x="13271500" y="57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45061</xdr:rowOff>
    </xdr:from>
    <xdr:to>
      <xdr:col>72</xdr:col>
      <xdr:colOff>73025</xdr:colOff>
      <xdr:row>29</xdr:row>
      <xdr:rowOff>148282</xdr:rowOff>
    </xdr:to>
    <xdr:cxnSp macro="">
      <xdr:nvCxnSpPr>
        <xdr:cNvPr id="144" name="直線コネクタ 143"/>
        <xdr:cNvCxnSpPr/>
      </xdr:nvCxnSpPr>
      <xdr:spPr>
        <a:xfrm>
          <a:off x="13322300" y="5788636"/>
          <a:ext cx="762000" cy="10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132092</xdr:rowOff>
    </xdr:from>
    <xdr:to>
      <xdr:col>64</xdr:col>
      <xdr:colOff>123825</xdr:colOff>
      <xdr:row>29</xdr:row>
      <xdr:rowOff>62242</xdr:rowOff>
    </xdr:to>
    <xdr:sp macro="" textlink="">
      <xdr:nvSpPr>
        <xdr:cNvPr id="145" name="楕円 144"/>
        <xdr:cNvSpPr/>
      </xdr:nvSpPr>
      <xdr:spPr>
        <a:xfrm>
          <a:off x="12509500" y="57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11442</xdr:rowOff>
    </xdr:from>
    <xdr:to>
      <xdr:col>68</xdr:col>
      <xdr:colOff>73025</xdr:colOff>
      <xdr:row>29</xdr:row>
      <xdr:rowOff>45061</xdr:rowOff>
    </xdr:to>
    <xdr:cxnSp macro="">
      <xdr:nvCxnSpPr>
        <xdr:cNvPr id="146" name="直線コネクタ 145"/>
        <xdr:cNvCxnSpPr/>
      </xdr:nvCxnSpPr>
      <xdr:spPr>
        <a:xfrm>
          <a:off x="12560300" y="5755017"/>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93436</xdr:rowOff>
    </xdr:from>
    <xdr:to>
      <xdr:col>60</xdr:col>
      <xdr:colOff>123825</xdr:colOff>
      <xdr:row>29</xdr:row>
      <xdr:rowOff>23586</xdr:rowOff>
    </xdr:to>
    <xdr:sp macro="" textlink="">
      <xdr:nvSpPr>
        <xdr:cNvPr id="147" name="楕円 146"/>
        <xdr:cNvSpPr/>
      </xdr:nvSpPr>
      <xdr:spPr>
        <a:xfrm>
          <a:off x="11747500" y="56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144236</xdr:rowOff>
    </xdr:from>
    <xdr:to>
      <xdr:col>64</xdr:col>
      <xdr:colOff>73025</xdr:colOff>
      <xdr:row>29</xdr:row>
      <xdr:rowOff>11442</xdr:rowOff>
    </xdr:to>
    <xdr:cxnSp macro="">
      <xdr:nvCxnSpPr>
        <xdr:cNvPr id="148" name="直線コネクタ 147"/>
        <xdr:cNvCxnSpPr/>
      </xdr:nvCxnSpPr>
      <xdr:spPr>
        <a:xfrm>
          <a:off x="11798300" y="5716361"/>
          <a:ext cx="762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49"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0"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1"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2"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18759</xdr:rowOff>
    </xdr:from>
    <xdr:ext cx="469744" cy="259045"/>
    <xdr:sp macro="" textlink="">
      <xdr:nvSpPr>
        <xdr:cNvPr id="153" name="n_1mainValue債務償還比率"/>
        <xdr:cNvSpPr txBox="1"/>
      </xdr:nvSpPr>
      <xdr:spPr>
        <a:xfrm>
          <a:off x="13836727" y="59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86988</xdr:rowOff>
    </xdr:from>
    <xdr:ext cx="469744" cy="259045"/>
    <xdr:sp macro="" textlink="">
      <xdr:nvSpPr>
        <xdr:cNvPr id="154" name="n_2mainValue債務償還比率"/>
        <xdr:cNvSpPr txBox="1"/>
      </xdr:nvSpPr>
      <xdr:spPr>
        <a:xfrm>
          <a:off x="13087427" y="583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53369</xdr:rowOff>
    </xdr:from>
    <xdr:ext cx="469744" cy="259045"/>
    <xdr:sp macro="" textlink="">
      <xdr:nvSpPr>
        <xdr:cNvPr id="155" name="n_3mainValue債務償還比率"/>
        <xdr:cNvSpPr txBox="1"/>
      </xdr:nvSpPr>
      <xdr:spPr>
        <a:xfrm>
          <a:off x="12325427" y="57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14713</xdr:rowOff>
    </xdr:from>
    <xdr:ext cx="469744" cy="259045"/>
    <xdr:sp macro="" textlink="">
      <xdr:nvSpPr>
        <xdr:cNvPr id="156" name="n_4mainValue債務償還比率"/>
        <xdr:cNvSpPr txBox="1"/>
      </xdr:nvSpPr>
      <xdr:spPr>
        <a:xfrm>
          <a:off x="11563427" y="575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6,733
6,673
391.91
7,943,635
7,816,122
119,038
4,066,714
7,181,931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4" name="楕円 73"/>
        <xdr:cNvSpPr/>
      </xdr:nvSpPr>
      <xdr:spPr>
        <a:xfrm>
          <a:off x="4584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46644</xdr:rowOff>
    </xdr:from>
    <xdr:ext cx="405111" cy="259045"/>
    <xdr:sp macro="" textlink="">
      <xdr:nvSpPr>
        <xdr:cNvPr id="75" name="【道路】&#10;有形固定資産減価償却率該当値テキスト"/>
        <xdr:cNvSpPr txBox="1"/>
      </xdr:nvSpPr>
      <xdr:spPr>
        <a:xfrm>
          <a:off x="4673600" y="639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76" name="楕円 75"/>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129903</xdr:rowOff>
    </xdr:from>
    <xdr:to>
      <xdr:col>10</xdr:col>
      <xdr:colOff>165100</xdr:colOff>
      <xdr:row>38</xdr:row>
      <xdr:rowOff>60053</xdr:rowOff>
    </xdr:to>
    <xdr:sp macro="" textlink="">
      <xdr:nvSpPr>
        <xdr:cNvPr id="77" name="楕円 76"/>
        <xdr:cNvSpPr/>
      </xdr:nvSpPr>
      <xdr:spPr>
        <a:xfrm>
          <a:off x="1968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74567</xdr:rowOff>
    </xdr:to>
    <xdr:cxnSp macro="">
      <xdr:nvCxnSpPr>
        <xdr:cNvPr id="78" name="直線コネクタ 77"/>
        <xdr:cNvCxnSpPr/>
      </xdr:nvCxnSpPr>
      <xdr:spPr>
        <a:xfrm>
          <a:off x="2019300" y="652435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129903</xdr:rowOff>
    </xdr:from>
    <xdr:to>
      <xdr:col>6</xdr:col>
      <xdr:colOff>38100</xdr:colOff>
      <xdr:row>38</xdr:row>
      <xdr:rowOff>60053</xdr:rowOff>
    </xdr:to>
    <xdr:sp macro="" textlink="">
      <xdr:nvSpPr>
        <xdr:cNvPr id="79" name="楕円 78"/>
        <xdr:cNvSpPr/>
      </xdr:nvSpPr>
      <xdr:spPr>
        <a:xfrm>
          <a:off x="1079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9253</xdr:rowOff>
    </xdr:from>
    <xdr:to>
      <xdr:col>10</xdr:col>
      <xdr:colOff>114300</xdr:colOff>
      <xdr:row>38</xdr:row>
      <xdr:rowOff>9253</xdr:rowOff>
    </xdr:to>
    <xdr:cxnSp macro="">
      <xdr:nvCxnSpPr>
        <xdr:cNvPr id="80" name="直線コネクタ 79"/>
        <xdr:cNvCxnSpPr/>
      </xdr:nvCxnSpPr>
      <xdr:spPr>
        <a:xfrm>
          <a:off x="1130300" y="6524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1"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2"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3"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4"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main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76580</xdr:rowOff>
    </xdr:from>
    <xdr:ext cx="405111" cy="259045"/>
    <xdr:sp macro="" textlink="">
      <xdr:nvSpPr>
        <xdr:cNvPr id="86" name="n_3mainValue【道路】&#10;有形固定資産減価償却率"/>
        <xdr:cNvSpPr txBox="1"/>
      </xdr:nvSpPr>
      <xdr:spPr>
        <a:xfrm>
          <a:off x="1816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76580</xdr:rowOff>
    </xdr:from>
    <xdr:ext cx="405111" cy="259045"/>
    <xdr:sp macro="" textlink="">
      <xdr:nvSpPr>
        <xdr:cNvPr id="87" name="n_4mainValue【道路】&#10;有形固定資産減価償却率"/>
        <xdr:cNvSpPr txBox="1"/>
      </xdr:nvSpPr>
      <xdr:spPr>
        <a:xfrm>
          <a:off x="927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9" name="テキスト ボックス 108"/>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1" name="直線コネクタ 110"/>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2"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3" name="直線コネクタ 112"/>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4"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5" name="直線コネクタ 114"/>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16" name="【道路】&#10;一人当たり延長平均値テキスト"/>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17" name="フローチャート: 判断 116"/>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18" name="フローチャート: 判断 117"/>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19" name="フローチャート: 判断 118"/>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0" name="フローチャート: 判断 119"/>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1" name="フローチャート: 判断 120"/>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53759</xdr:rowOff>
    </xdr:from>
    <xdr:to>
      <xdr:col>55</xdr:col>
      <xdr:colOff>50800</xdr:colOff>
      <xdr:row>34</xdr:row>
      <xdr:rowOff>155359</xdr:rowOff>
    </xdr:to>
    <xdr:sp macro="" textlink="">
      <xdr:nvSpPr>
        <xdr:cNvPr id="127" name="楕円 126"/>
        <xdr:cNvSpPr/>
      </xdr:nvSpPr>
      <xdr:spPr>
        <a:xfrm>
          <a:off x="10426700" y="58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6786</xdr:rowOff>
    </xdr:from>
    <xdr:ext cx="690189" cy="259045"/>
    <xdr:sp macro="" textlink="">
      <xdr:nvSpPr>
        <xdr:cNvPr id="128" name="【道路】&#10;一人当たり延長該当値テキスト"/>
        <xdr:cNvSpPr txBox="1"/>
      </xdr:nvSpPr>
      <xdr:spPr>
        <a:xfrm>
          <a:off x="10515600" y="5836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118952</xdr:rowOff>
    </xdr:from>
    <xdr:to>
      <xdr:col>46</xdr:col>
      <xdr:colOff>38100</xdr:colOff>
      <xdr:row>35</xdr:row>
      <xdr:rowOff>49102</xdr:rowOff>
    </xdr:to>
    <xdr:sp macro="" textlink="">
      <xdr:nvSpPr>
        <xdr:cNvPr id="129" name="楕円 128"/>
        <xdr:cNvSpPr/>
      </xdr:nvSpPr>
      <xdr:spPr>
        <a:xfrm>
          <a:off x="8699500" y="59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78504</xdr:rowOff>
    </xdr:from>
    <xdr:to>
      <xdr:col>41</xdr:col>
      <xdr:colOff>101600</xdr:colOff>
      <xdr:row>42</xdr:row>
      <xdr:rowOff>8654</xdr:rowOff>
    </xdr:to>
    <xdr:sp macro="" textlink="">
      <xdr:nvSpPr>
        <xdr:cNvPr id="130" name="楕円 129"/>
        <xdr:cNvSpPr/>
      </xdr:nvSpPr>
      <xdr:spPr>
        <a:xfrm>
          <a:off x="7810500" y="71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169752</xdr:rowOff>
    </xdr:from>
    <xdr:to>
      <xdr:col>45</xdr:col>
      <xdr:colOff>177800</xdr:colOff>
      <xdr:row>41</xdr:row>
      <xdr:rowOff>129304</xdr:rowOff>
    </xdr:to>
    <xdr:cxnSp macro="">
      <xdr:nvCxnSpPr>
        <xdr:cNvPr id="131" name="直線コネクタ 130"/>
        <xdr:cNvCxnSpPr/>
      </xdr:nvCxnSpPr>
      <xdr:spPr>
        <a:xfrm flipV="1">
          <a:off x="7861300" y="5999052"/>
          <a:ext cx="889000" cy="11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80149</xdr:rowOff>
    </xdr:from>
    <xdr:to>
      <xdr:col>36</xdr:col>
      <xdr:colOff>165100</xdr:colOff>
      <xdr:row>42</xdr:row>
      <xdr:rowOff>10299</xdr:rowOff>
    </xdr:to>
    <xdr:sp macro="" textlink="">
      <xdr:nvSpPr>
        <xdr:cNvPr id="132" name="楕円 131"/>
        <xdr:cNvSpPr/>
      </xdr:nvSpPr>
      <xdr:spPr>
        <a:xfrm>
          <a:off x="6921500" y="71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129304</xdr:rowOff>
    </xdr:from>
    <xdr:to>
      <xdr:col>41</xdr:col>
      <xdr:colOff>50800</xdr:colOff>
      <xdr:row>41</xdr:row>
      <xdr:rowOff>130949</xdr:rowOff>
    </xdr:to>
    <xdr:cxnSp macro="">
      <xdr:nvCxnSpPr>
        <xdr:cNvPr id="133" name="直線コネクタ 132"/>
        <xdr:cNvCxnSpPr/>
      </xdr:nvCxnSpPr>
      <xdr:spPr>
        <a:xfrm flipV="1">
          <a:off x="6972300" y="715875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34"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35" name="n_2aveValue【道路】&#10;一人当たり延長"/>
        <xdr:cNvSpPr txBox="1"/>
      </xdr:nvSpPr>
      <xdr:spPr>
        <a:xfrm>
          <a:off x="8483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36" name="n_3aveValue【道路】&#10;一人当たり延長"/>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37" name="n_4aveValue【道路】&#10;一人当たり延長"/>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65629</xdr:rowOff>
    </xdr:from>
    <xdr:ext cx="599010" cy="259045"/>
    <xdr:sp macro="" textlink="">
      <xdr:nvSpPr>
        <xdr:cNvPr id="138" name="n_2mainValue【道路】&#10;一人当たり延長"/>
        <xdr:cNvSpPr txBox="1"/>
      </xdr:nvSpPr>
      <xdr:spPr>
        <a:xfrm>
          <a:off x="8450794" y="572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25181</xdr:rowOff>
    </xdr:from>
    <xdr:ext cx="534377" cy="259045"/>
    <xdr:sp macro="" textlink="">
      <xdr:nvSpPr>
        <xdr:cNvPr id="139" name="n_3mainValue【道路】&#10;一人当たり延長"/>
        <xdr:cNvSpPr txBox="1"/>
      </xdr:nvSpPr>
      <xdr:spPr>
        <a:xfrm>
          <a:off x="7594111" y="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26826</xdr:rowOff>
    </xdr:from>
    <xdr:ext cx="534377" cy="259045"/>
    <xdr:sp macro="" textlink="">
      <xdr:nvSpPr>
        <xdr:cNvPr id="140" name="n_4mainValue【道路】&#10;一人当たり延長"/>
        <xdr:cNvSpPr txBox="1"/>
      </xdr:nvSpPr>
      <xdr:spPr>
        <a:xfrm>
          <a:off x="6705111" y="68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66" name="直線コネクタ 165"/>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7"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8" name="直線コネクタ 167"/>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9"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0" name="直線コネクタ 169"/>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1"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72" name="フローチャート: 判断 171"/>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3" name="フローチャート: 判断 172"/>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74" name="フローチャート: 判断 173"/>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5" name="フローチャート: 判断 174"/>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76" name="フローチャート: 判断 175"/>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82" name="楕円 181"/>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83" name="【橋りょう・トンネル】&#10;有形固定資産減価償却率該当値テキスト"/>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168003</xdr:rowOff>
    </xdr:from>
    <xdr:to>
      <xdr:col>15</xdr:col>
      <xdr:colOff>101600</xdr:colOff>
      <xdr:row>60</xdr:row>
      <xdr:rowOff>98153</xdr:rowOff>
    </xdr:to>
    <xdr:sp macro="" textlink="">
      <xdr:nvSpPr>
        <xdr:cNvPr id="184" name="楕円 183"/>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85" name="楕円 184"/>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47353</xdr:rowOff>
    </xdr:to>
    <xdr:cxnSp macro="">
      <xdr:nvCxnSpPr>
        <xdr:cNvPr id="186" name="直線コネクタ 185"/>
        <xdr:cNvCxnSpPr/>
      </xdr:nvCxnSpPr>
      <xdr:spPr>
        <a:xfrm>
          <a:off x="2019300" y="1028046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87" name="楕円 186"/>
        <xdr:cNvSpPr/>
      </xdr:nvSpPr>
      <xdr:spPr>
        <a:xfrm>
          <a:off x="1079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59</xdr:row>
      <xdr:rowOff>164919</xdr:rowOff>
    </xdr:to>
    <xdr:cxnSp macro="">
      <xdr:nvCxnSpPr>
        <xdr:cNvPr id="188" name="直線コネクタ 187"/>
        <xdr:cNvCxnSpPr/>
      </xdr:nvCxnSpPr>
      <xdr:spPr>
        <a:xfrm>
          <a:off x="1130300" y="10280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89"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190"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1"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192"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193" name="n_2mainValue【橋りょう・トンネル】&#10;有形固定資産減価償却率"/>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94" name="n_3main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195" name="n_4mainValue【橋りょう・トンネル】&#10;有形固定資産減価償却率"/>
        <xdr:cNvSpPr txBox="1"/>
      </xdr:nvSpPr>
      <xdr:spPr>
        <a:xfrm>
          <a:off x="927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9" name="直線コネクタ 218"/>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20"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21" name="直線コネクタ 220"/>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22"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23" name="直線コネクタ 222"/>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24"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25" name="フローチャート: 判断 224"/>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26" name="フローチャート: 判断 225"/>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27" name="フローチャート: 判断 226"/>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28" name="フローチャート: 判断 227"/>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29" name="フローチャート: 判断 228"/>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50203</xdr:rowOff>
    </xdr:from>
    <xdr:to>
      <xdr:col>55</xdr:col>
      <xdr:colOff>50800</xdr:colOff>
      <xdr:row>63</xdr:row>
      <xdr:rowOff>151803</xdr:rowOff>
    </xdr:to>
    <xdr:sp macro="" textlink="">
      <xdr:nvSpPr>
        <xdr:cNvPr id="235" name="楕円 234"/>
        <xdr:cNvSpPr/>
      </xdr:nvSpPr>
      <xdr:spPr>
        <a:xfrm>
          <a:off x="10426700" y="108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28630</xdr:rowOff>
    </xdr:from>
    <xdr:ext cx="599010" cy="259045"/>
    <xdr:sp macro="" textlink="">
      <xdr:nvSpPr>
        <xdr:cNvPr id="236" name="【橋りょう・トンネル】&#10;一人当たり有形固定資産（償却資産）額該当値テキスト"/>
        <xdr:cNvSpPr txBox="1"/>
      </xdr:nvSpPr>
      <xdr:spPr>
        <a:xfrm>
          <a:off x="10515600" y="1082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57528</xdr:rowOff>
    </xdr:from>
    <xdr:to>
      <xdr:col>46</xdr:col>
      <xdr:colOff>38100</xdr:colOff>
      <xdr:row>63</xdr:row>
      <xdr:rowOff>159128</xdr:rowOff>
    </xdr:to>
    <xdr:sp macro="" textlink="">
      <xdr:nvSpPr>
        <xdr:cNvPr id="237" name="楕円 236"/>
        <xdr:cNvSpPr/>
      </xdr:nvSpPr>
      <xdr:spPr>
        <a:xfrm>
          <a:off x="8699500" y="108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60736</xdr:rowOff>
    </xdr:from>
    <xdr:to>
      <xdr:col>41</xdr:col>
      <xdr:colOff>101600</xdr:colOff>
      <xdr:row>63</xdr:row>
      <xdr:rowOff>162336</xdr:rowOff>
    </xdr:to>
    <xdr:sp macro="" textlink="">
      <xdr:nvSpPr>
        <xdr:cNvPr id="238" name="楕円 237"/>
        <xdr:cNvSpPr/>
      </xdr:nvSpPr>
      <xdr:spPr>
        <a:xfrm>
          <a:off x="7810500" y="108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108328</xdr:rowOff>
    </xdr:from>
    <xdr:to>
      <xdr:col>45</xdr:col>
      <xdr:colOff>177800</xdr:colOff>
      <xdr:row>63</xdr:row>
      <xdr:rowOff>111536</xdr:rowOff>
    </xdr:to>
    <xdr:cxnSp macro="">
      <xdr:nvCxnSpPr>
        <xdr:cNvPr id="239" name="直線コネクタ 238"/>
        <xdr:cNvCxnSpPr/>
      </xdr:nvCxnSpPr>
      <xdr:spPr>
        <a:xfrm flipV="1">
          <a:off x="7861300" y="10909678"/>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63529</xdr:rowOff>
    </xdr:from>
    <xdr:to>
      <xdr:col>36</xdr:col>
      <xdr:colOff>165100</xdr:colOff>
      <xdr:row>63</xdr:row>
      <xdr:rowOff>165129</xdr:rowOff>
    </xdr:to>
    <xdr:sp macro="" textlink="">
      <xdr:nvSpPr>
        <xdr:cNvPr id="240" name="楕円 239"/>
        <xdr:cNvSpPr/>
      </xdr:nvSpPr>
      <xdr:spPr>
        <a:xfrm>
          <a:off x="6921500" y="108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111536</xdr:rowOff>
    </xdr:from>
    <xdr:to>
      <xdr:col>41</xdr:col>
      <xdr:colOff>50800</xdr:colOff>
      <xdr:row>63</xdr:row>
      <xdr:rowOff>114329</xdr:rowOff>
    </xdr:to>
    <xdr:cxnSp macro="">
      <xdr:nvCxnSpPr>
        <xdr:cNvPr id="241" name="直線コネクタ 240"/>
        <xdr:cNvCxnSpPr/>
      </xdr:nvCxnSpPr>
      <xdr:spPr>
        <a:xfrm flipV="1">
          <a:off x="6972300" y="10912886"/>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42"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43"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44"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45"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150255</xdr:rowOff>
    </xdr:from>
    <xdr:ext cx="599010" cy="259045"/>
    <xdr:sp macro="" textlink="">
      <xdr:nvSpPr>
        <xdr:cNvPr id="246" name="n_2mainValue【橋りょう・トンネル】&#10;一人当たり有形固定資産（償却資産）額"/>
        <xdr:cNvSpPr txBox="1"/>
      </xdr:nvSpPr>
      <xdr:spPr>
        <a:xfrm>
          <a:off x="8450795" y="10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153463</xdr:rowOff>
    </xdr:from>
    <xdr:ext cx="599010" cy="259045"/>
    <xdr:sp macro="" textlink="">
      <xdr:nvSpPr>
        <xdr:cNvPr id="247" name="n_3mainValue【橋りょう・トンネル】&#10;一人当たり有形固定資産（償却資産）額"/>
        <xdr:cNvSpPr txBox="1"/>
      </xdr:nvSpPr>
      <xdr:spPr>
        <a:xfrm>
          <a:off x="7561795" y="1095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156256</xdr:rowOff>
    </xdr:from>
    <xdr:ext cx="599010" cy="259045"/>
    <xdr:sp macro="" textlink="">
      <xdr:nvSpPr>
        <xdr:cNvPr id="248" name="n_4mainValue【橋りょう・トンネル】&#10;一人当たり有形固定資産（償却資産）額"/>
        <xdr:cNvSpPr txBox="1"/>
      </xdr:nvSpPr>
      <xdr:spPr>
        <a:xfrm>
          <a:off x="6672795" y="109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74" name="直線コネクタ 273"/>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77"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78" name="直線コネクタ 277"/>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79"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80" name="フローチャート: 判断 279"/>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81" name="フローチャート: 判断 280"/>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82" name="フローチャート: 判断 281"/>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83" name="フローチャート: 判断 282"/>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84" name="フローチャート: 判断 283"/>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290" name="楕円 289"/>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291" name="【公営住宅】&#10;有形固定資産減価償却率該当値テキスト"/>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93436</xdr:rowOff>
    </xdr:from>
    <xdr:to>
      <xdr:col>15</xdr:col>
      <xdr:colOff>101600</xdr:colOff>
      <xdr:row>84</xdr:row>
      <xdr:rowOff>23586</xdr:rowOff>
    </xdr:to>
    <xdr:sp macro="" textlink="">
      <xdr:nvSpPr>
        <xdr:cNvPr id="292" name="楕円 291"/>
        <xdr:cNvSpPr/>
      </xdr:nvSpPr>
      <xdr:spPr>
        <a:xfrm>
          <a:off x="2857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106499</xdr:rowOff>
    </xdr:from>
    <xdr:to>
      <xdr:col>10</xdr:col>
      <xdr:colOff>165100</xdr:colOff>
      <xdr:row>84</xdr:row>
      <xdr:rowOff>36649</xdr:rowOff>
    </xdr:to>
    <xdr:sp macro="" textlink="">
      <xdr:nvSpPr>
        <xdr:cNvPr id="293" name="楕円 292"/>
        <xdr:cNvSpPr/>
      </xdr:nvSpPr>
      <xdr:spPr>
        <a:xfrm>
          <a:off x="1968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144236</xdr:rowOff>
    </xdr:from>
    <xdr:to>
      <xdr:col>15</xdr:col>
      <xdr:colOff>50800</xdr:colOff>
      <xdr:row>83</xdr:row>
      <xdr:rowOff>157299</xdr:rowOff>
    </xdr:to>
    <xdr:cxnSp macro="">
      <xdr:nvCxnSpPr>
        <xdr:cNvPr id="294" name="直線コネクタ 293"/>
        <xdr:cNvCxnSpPr/>
      </xdr:nvCxnSpPr>
      <xdr:spPr>
        <a:xfrm flipV="1">
          <a:off x="2019300" y="143745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65677</xdr:rowOff>
    </xdr:from>
    <xdr:to>
      <xdr:col>6</xdr:col>
      <xdr:colOff>38100</xdr:colOff>
      <xdr:row>83</xdr:row>
      <xdr:rowOff>167277</xdr:rowOff>
    </xdr:to>
    <xdr:sp macro="" textlink="">
      <xdr:nvSpPr>
        <xdr:cNvPr id="295" name="楕円 294"/>
        <xdr:cNvSpPr/>
      </xdr:nvSpPr>
      <xdr:spPr>
        <a:xfrm>
          <a:off x="1079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116477</xdr:rowOff>
    </xdr:from>
    <xdr:to>
      <xdr:col>10</xdr:col>
      <xdr:colOff>114300</xdr:colOff>
      <xdr:row>83</xdr:row>
      <xdr:rowOff>157299</xdr:rowOff>
    </xdr:to>
    <xdr:cxnSp macro="">
      <xdr:nvCxnSpPr>
        <xdr:cNvPr id="296" name="直線コネクタ 295"/>
        <xdr:cNvCxnSpPr/>
      </xdr:nvCxnSpPr>
      <xdr:spPr>
        <a:xfrm>
          <a:off x="1130300" y="143468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297"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98"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99"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00"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14713</xdr:rowOff>
    </xdr:from>
    <xdr:ext cx="405111" cy="259045"/>
    <xdr:sp macro="" textlink="">
      <xdr:nvSpPr>
        <xdr:cNvPr id="301" name="n_2mainValue【公営住宅】&#10;有形固定資産減価償却率"/>
        <xdr:cNvSpPr txBox="1"/>
      </xdr:nvSpPr>
      <xdr:spPr>
        <a:xfrm>
          <a:off x="2705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02" name="n_3mainValue【公営住宅】&#10;有形固定資産減価償却率"/>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03" name="n_4main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9" name="テキスト ボックス 31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1" name="テキスト ボックス 32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3" name="テキスト ボックス 32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27" name="直線コネクタ 32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2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29" name="直線コネクタ 32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3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31" name="直線コネクタ 33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3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33" name="フローチャート: 判断 33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34" name="フローチャート: 判断 33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35" name="フローチャート: 判断 33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36" name="フローチャート: 判断 33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37" name="フローチャート: 判断 33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78969</xdr:rowOff>
    </xdr:from>
    <xdr:to>
      <xdr:col>55</xdr:col>
      <xdr:colOff>50800</xdr:colOff>
      <xdr:row>85</xdr:row>
      <xdr:rowOff>9119</xdr:rowOff>
    </xdr:to>
    <xdr:sp macro="" textlink="">
      <xdr:nvSpPr>
        <xdr:cNvPr id="343" name="楕円 342"/>
        <xdr:cNvSpPr/>
      </xdr:nvSpPr>
      <xdr:spPr>
        <a:xfrm>
          <a:off x="10426700" y="144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101846</xdr:rowOff>
    </xdr:from>
    <xdr:ext cx="469744" cy="259045"/>
    <xdr:sp macro="" textlink="">
      <xdr:nvSpPr>
        <xdr:cNvPr id="344" name="【公営住宅】&#10;一人当たり面積該当値テキスト"/>
        <xdr:cNvSpPr txBox="1"/>
      </xdr:nvSpPr>
      <xdr:spPr>
        <a:xfrm>
          <a:off x="10515600" y="143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96495</xdr:rowOff>
    </xdr:from>
    <xdr:to>
      <xdr:col>46</xdr:col>
      <xdr:colOff>38100</xdr:colOff>
      <xdr:row>85</xdr:row>
      <xdr:rowOff>26645</xdr:rowOff>
    </xdr:to>
    <xdr:sp macro="" textlink="">
      <xdr:nvSpPr>
        <xdr:cNvPr id="345" name="楕円 344"/>
        <xdr:cNvSpPr/>
      </xdr:nvSpPr>
      <xdr:spPr>
        <a:xfrm>
          <a:off x="8699500" y="144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100991</xdr:rowOff>
    </xdr:from>
    <xdr:to>
      <xdr:col>41</xdr:col>
      <xdr:colOff>101600</xdr:colOff>
      <xdr:row>85</xdr:row>
      <xdr:rowOff>31141</xdr:rowOff>
    </xdr:to>
    <xdr:sp macro="" textlink="">
      <xdr:nvSpPr>
        <xdr:cNvPr id="346" name="楕円 345"/>
        <xdr:cNvSpPr/>
      </xdr:nvSpPr>
      <xdr:spPr>
        <a:xfrm>
          <a:off x="7810500" y="145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147295</xdr:rowOff>
    </xdr:from>
    <xdr:to>
      <xdr:col>45</xdr:col>
      <xdr:colOff>177800</xdr:colOff>
      <xdr:row>84</xdr:row>
      <xdr:rowOff>151791</xdr:rowOff>
    </xdr:to>
    <xdr:cxnSp macro="">
      <xdr:nvCxnSpPr>
        <xdr:cNvPr id="347" name="直線コネクタ 346"/>
        <xdr:cNvCxnSpPr/>
      </xdr:nvCxnSpPr>
      <xdr:spPr>
        <a:xfrm flipV="1">
          <a:off x="7861300" y="1454909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107314</xdr:rowOff>
    </xdr:from>
    <xdr:to>
      <xdr:col>36</xdr:col>
      <xdr:colOff>165100</xdr:colOff>
      <xdr:row>85</xdr:row>
      <xdr:rowOff>37464</xdr:rowOff>
    </xdr:to>
    <xdr:sp macro="" textlink="">
      <xdr:nvSpPr>
        <xdr:cNvPr id="348" name="楕円 347"/>
        <xdr:cNvSpPr/>
      </xdr:nvSpPr>
      <xdr:spPr>
        <a:xfrm>
          <a:off x="6921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151791</xdr:rowOff>
    </xdr:from>
    <xdr:to>
      <xdr:col>41</xdr:col>
      <xdr:colOff>50800</xdr:colOff>
      <xdr:row>84</xdr:row>
      <xdr:rowOff>158114</xdr:rowOff>
    </xdr:to>
    <xdr:cxnSp macro="">
      <xdr:nvCxnSpPr>
        <xdr:cNvPr id="349" name="直線コネクタ 348"/>
        <xdr:cNvCxnSpPr/>
      </xdr:nvCxnSpPr>
      <xdr:spPr>
        <a:xfrm flipV="1">
          <a:off x="6972300" y="14553591"/>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50"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51" name="n_2aveValue【公営住宅】&#10;一人当たり面積"/>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52" name="n_3aveValue【公営住宅】&#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53"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43172</xdr:rowOff>
    </xdr:from>
    <xdr:ext cx="469744" cy="259045"/>
    <xdr:sp macro="" textlink="">
      <xdr:nvSpPr>
        <xdr:cNvPr id="354" name="n_2mainValue【公営住宅】&#10;一人当たり面積"/>
        <xdr:cNvSpPr txBox="1"/>
      </xdr:nvSpPr>
      <xdr:spPr>
        <a:xfrm>
          <a:off x="8515427" y="1427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47668</xdr:rowOff>
    </xdr:from>
    <xdr:ext cx="469744" cy="259045"/>
    <xdr:sp macro="" textlink="">
      <xdr:nvSpPr>
        <xdr:cNvPr id="355" name="n_3mainValue【公営住宅】&#10;一人当たり面積"/>
        <xdr:cNvSpPr txBox="1"/>
      </xdr:nvSpPr>
      <xdr:spPr>
        <a:xfrm>
          <a:off x="7626427" y="1427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53991</xdr:rowOff>
    </xdr:from>
    <xdr:ext cx="469744" cy="259045"/>
    <xdr:sp macro="" textlink="">
      <xdr:nvSpPr>
        <xdr:cNvPr id="356" name="n_4mainValue【公営住宅】&#10;一人当たり面積"/>
        <xdr:cNvSpPr txBox="1"/>
      </xdr:nvSpPr>
      <xdr:spPr>
        <a:xfrm>
          <a:off x="6737427"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98" name="直線コネクタ 397"/>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01"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02" name="直線コネクタ 401"/>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03"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04" name="フローチャート: 判断 403"/>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05" name="フローチャート: 判断 404"/>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06" name="フローチャート: 判断 405"/>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07" name="フローチャート: 判断 406"/>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08" name="フローチャート: 判断 407"/>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14" name="楕円 413"/>
        <xdr:cNvSpPr/>
      </xdr:nvSpPr>
      <xdr:spPr>
        <a:xfrm>
          <a:off x="16268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146249</xdr:rowOff>
    </xdr:from>
    <xdr:ext cx="405111" cy="259045"/>
    <xdr:sp macro="" textlink="">
      <xdr:nvSpPr>
        <xdr:cNvPr id="415" name="【認定こども園・幼稚園・保育所】&#10;有形固定資産減価償却率該当値テキスト"/>
        <xdr:cNvSpPr txBox="1"/>
      </xdr:nvSpPr>
      <xdr:spPr>
        <a:xfrm>
          <a:off x="16357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97246</xdr:rowOff>
    </xdr:from>
    <xdr:to>
      <xdr:col>76</xdr:col>
      <xdr:colOff>165100</xdr:colOff>
      <xdr:row>37</xdr:row>
      <xdr:rowOff>27396</xdr:rowOff>
    </xdr:to>
    <xdr:sp macro="" textlink="">
      <xdr:nvSpPr>
        <xdr:cNvPr id="416" name="楕円 415"/>
        <xdr:cNvSpPr/>
      </xdr:nvSpPr>
      <xdr:spPr>
        <a:xfrm>
          <a:off x="14541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41728</xdr:rowOff>
    </xdr:from>
    <xdr:to>
      <xdr:col>72</xdr:col>
      <xdr:colOff>38100</xdr:colOff>
      <xdr:row>36</xdr:row>
      <xdr:rowOff>143328</xdr:rowOff>
    </xdr:to>
    <xdr:sp macro="" textlink="">
      <xdr:nvSpPr>
        <xdr:cNvPr id="417" name="楕円 416"/>
        <xdr:cNvSpPr/>
      </xdr:nvSpPr>
      <xdr:spPr>
        <a:xfrm>
          <a:off x="1365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148046</xdr:rowOff>
    </xdr:to>
    <xdr:cxnSp macro="">
      <xdr:nvCxnSpPr>
        <xdr:cNvPr id="418" name="直線コネクタ 417"/>
        <xdr:cNvCxnSpPr/>
      </xdr:nvCxnSpPr>
      <xdr:spPr>
        <a:xfrm>
          <a:off x="13703300" y="62647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157661</xdr:rowOff>
    </xdr:from>
    <xdr:to>
      <xdr:col>67</xdr:col>
      <xdr:colOff>101600</xdr:colOff>
      <xdr:row>36</xdr:row>
      <xdr:rowOff>87811</xdr:rowOff>
    </xdr:to>
    <xdr:sp macro="" textlink="">
      <xdr:nvSpPr>
        <xdr:cNvPr id="419" name="楕円 418"/>
        <xdr:cNvSpPr/>
      </xdr:nvSpPr>
      <xdr:spPr>
        <a:xfrm>
          <a:off x="12763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37011</xdr:rowOff>
    </xdr:from>
    <xdr:to>
      <xdr:col>71</xdr:col>
      <xdr:colOff>177800</xdr:colOff>
      <xdr:row>36</xdr:row>
      <xdr:rowOff>92528</xdr:rowOff>
    </xdr:to>
    <xdr:cxnSp macro="">
      <xdr:nvCxnSpPr>
        <xdr:cNvPr id="420" name="直線コネクタ 419"/>
        <xdr:cNvCxnSpPr/>
      </xdr:nvCxnSpPr>
      <xdr:spPr>
        <a:xfrm>
          <a:off x="12814300" y="620921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21"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22"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23" name="n_3aveValue【認定こども園・幼稚園・保育所】&#10;有形固定資産減価償却率"/>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24" name="n_4ave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43923</xdr:rowOff>
    </xdr:from>
    <xdr:ext cx="405111" cy="259045"/>
    <xdr:sp macro="" textlink="">
      <xdr:nvSpPr>
        <xdr:cNvPr id="425" name="n_2mainValue【認定こども園・幼稚園・保育所】&#10;有形固定資産減価償却率"/>
        <xdr:cNvSpPr txBox="1"/>
      </xdr:nvSpPr>
      <xdr:spPr>
        <a:xfrm>
          <a:off x="14389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159855</xdr:rowOff>
    </xdr:from>
    <xdr:ext cx="405111" cy="259045"/>
    <xdr:sp macro="" textlink="">
      <xdr:nvSpPr>
        <xdr:cNvPr id="426" name="n_3mainValue【認定こども園・幼稚園・保育所】&#10;有形固定資産減価償却率"/>
        <xdr:cNvSpPr txBox="1"/>
      </xdr:nvSpPr>
      <xdr:spPr>
        <a:xfrm>
          <a:off x="13500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104338</xdr:rowOff>
    </xdr:from>
    <xdr:ext cx="405111" cy="259045"/>
    <xdr:sp macro="" textlink="">
      <xdr:nvSpPr>
        <xdr:cNvPr id="427" name="n_4mainValue【認定こども園・幼稚園・保育所】&#10;有形固定資産減価償却率"/>
        <xdr:cNvSpPr txBox="1"/>
      </xdr:nvSpPr>
      <xdr:spPr>
        <a:xfrm>
          <a:off x="12611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49" name="直線コネクタ 448"/>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0"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1" name="直線コネクタ 450"/>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52"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53" name="直線コネクタ 452"/>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54"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55" name="フローチャート: 判断 454"/>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56" name="フローチャート: 判断 455"/>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57" name="フローチャート: 判断 456"/>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58" name="フローチャート: 判断 457"/>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59" name="フローチャート: 判断 458"/>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465" name="楕円 464"/>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466" name="【認定こども園・幼稚園・保育所】&#10;一人当たり面積該当値テキスト"/>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165303</xdr:rowOff>
    </xdr:from>
    <xdr:to>
      <xdr:col>107</xdr:col>
      <xdr:colOff>101600</xdr:colOff>
      <xdr:row>41</xdr:row>
      <xdr:rowOff>95453</xdr:rowOff>
    </xdr:to>
    <xdr:sp macro="" textlink="">
      <xdr:nvSpPr>
        <xdr:cNvPr id="467" name="楕円 466"/>
        <xdr:cNvSpPr/>
      </xdr:nvSpPr>
      <xdr:spPr>
        <a:xfrm>
          <a:off x="20383500" y="70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468" name="楕円 467"/>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44653</xdr:rowOff>
    </xdr:from>
    <xdr:to>
      <xdr:col>107</xdr:col>
      <xdr:colOff>50800</xdr:colOff>
      <xdr:row>41</xdr:row>
      <xdr:rowOff>46482</xdr:rowOff>
    </xdr:to>
    <xdr:cxnSp macro="">
      <xdr:nvCxnSpPr>
        <xdr:cNvPr id="469" name="直線コネクタ 468"/>
        <xdr:cNvCxnSpPr/>
      </xdr:nvCxnSpPr>
      <xdr:spPr>
        <a:xfrm flipV="1">
          <a:off x="19545300" y="70741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168961</xdr:rowOff>
    </xdr:from>
    <xdr:to>
      <xdr:col>98</xdr:col>
      <xdr:colOff>38100</xdr:colOff>
      <xdr:row>41</xdr:row>
      <xdr:rowOff>99111</xdr:rowOff>
    </xdr:to>
    <xdr:sp macro="" textlink="">
      <xdr:nvSpPr>
        <xdr:cNvPr id="470" name="楕円 469"/>
        <xdr:cNvSpPr/>
      </xdr:nvSpPr>
      <xdr:spPr>
        <a:xfrm>
          <a:off x="18605500" y="70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46482</xdr:rowOff>
    </xdr:from>
    <xdr:to>
      <xdr:col>102</xdr:col>
      <xdr:colOff>114300</xdr:colOff>
      <xdr:row>41</xdr:row>
      <xdr:rowOff>48311</xdr:rowOff>
    </xdr:to>
    <xdr:cxnSp macro="">
      <xdr:nvCxnSpPr>
        <xdr:cNvPr id="471" name="直線コネクタ 470"/>
        <xdr:cNvCxnSpPr/>
      </xdr:nvCxnSpPr>
      <xdr:spPr>
        <a:xfrm flipV="1">
          <a:off x="18656300" y="70759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72"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73"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74"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75"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86580</xdr:rowOff>
    </xdr:from>
    <xdr:ext cx="469744" cy="259045"/>
    <xdr:sp macro="" textlink="">
      <xdr:nvSpPr>
        <xdr:cNvPr id="476" name="n_2mainValue【認定こども園・幼稚園・保育所】&#10;一人当たり面積"/>
        <xdr:cNvSpPr txBox="1"/>
      </xdr:nvSpPr>
      <xdr:spPr>
        <a:xfrm>
          <a:off x="20199427" y="711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477" name="n_3mainValue【認定こども園・幼稚園・保育所】&#10;一人当たり面積"/>
        <xdr:cNvSpPr txBox="1"/>
      </xdr:nvSpPr>
      <xdr:spPr>
        <a:xfrm>
          <a:off x="19310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90238</xdr:rowOff>
    </xdr:from>
    <xdr:ext cx="469744" cy="259045"/>
    <xdr:sp macro="" textlink="">
      <xdr:nvSpPr>
        <xdr:cNvPr id="478" name="n_4mainValue【認定こども園・幼稚園・保育所】&#10;一人当たり面積"/>
        <xdr:cNvSpPr txBox="1"/>
      </xdr:nvSpPr>
      <xdr:spPr>
        <a:xfrm>
          <a:off x="18421427" y="7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03" name="直線コネクタ 50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0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05" name="直線コネクタ 50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0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07" name="直線コネクタ 50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0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09" name="フローチャート: 判断 50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10" name="フローチャート: 判断 50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11" name="フローチャート: 判断 51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2" name="フローチャート: 判断 51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13" name="フローチャート: 判断 51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519" name="楕円 518"/>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520" name="【学校施設】&#10;有形固定資産減価償却率該当値テキスト"/>
        <xdr:cNvSpPr txBox="1"/>
      </xdr:nvSpPr>
      <xdr:spPr>
        <a:xfrm>
          <a:off x="16357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67310</xdr:rowOff>
    </xdr:from>
    <xdr:to>
      <xdr:col>76</xdr:col>
      <xdr:colOff>165100</xdr:colOff>
      <xdr:row>60</xdr:row>
      <xdr:rowOff>168910</xdr:rowOff>
    </xdr:to>
    <xdr:sp macro="" textlink="">
      <xdr:nvSpPr>
        <xdr:cNvPr id="521" name="楕円 520"/>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22" name="楕円 521"/>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118110</xdr:rowOff>
    </xdr:to>
    <xdr:cxnSp macro="">
      <xdr:nvCxnSpPr>
        <xdr:cNvPr id="523" name="直線コネクタ 522"/>
        <xdr:cNvCxnSpPr/>
      </xdr:nvCxnSpPr>
      <xdr:spPr>
        <a:xfrm>
          <a:off x="13703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524" name="楕円 523"/>
        <xdr:cNvSpPr/>
      </xdr:nvSpPr>
      <xdr:spPr>
        <a:xfrm>
          <a:off x="1276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80010</xdr:rowOff>
    </xdr:to>
    <xdr:cxnSp macro="">
      <xdr:nvCxnSpPr>
        <xdr:cNvPr id="525" name="直線コネクタ 524"/>
        <xdr:cNvCxnSpPr/>
      </xdr:nvCxnSpPr>
      <xdr:spPr>
        <a:xfrm>
          <a:off x="12814300" y="10327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2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27"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28"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29"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530" name="n_2mainValue【学校施設】&#10;有形固定資産減価償却率"/>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31" name="n_3main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81932</xdr:rowOff>
    </xdr:from>
    <xdr:ext cx="405111" cy="259045"/>
    <xdr:sp macro="" textlink="">
      <xdr:nvSpPr>
        <xdr:cNvPr id="532" name="n_4mainValue【学校施設】&#10;有形固定資産減価償却率"/>
        <xdr:cNvSpPr txBox="1"/>
      </xdr:nvSpPr>
      <xdr:spPr>
        <a:xfrm>
          <a:off x="12611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8" name="テキスト ボックス 54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0" name="テキスト ボックス 54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2" name="テキスト ボックス 55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4" name="テキスト ボックス 55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56" name="直線コネクタ 555"/>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57"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58" name="直線コネクタ 557"/>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59"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60" name="直線コネクタ 559"/>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61"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62" name="フローチャート: 判断 561"/>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63" name="フローチャート: 判断 562"/>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64" name="フローチャート: 判断 563"/>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65" name="フローチャート: 判断 564"/>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66" name="フローチャート: 判断 565"/>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72" name="楕円 571"/>
        <xdr:cNvSpPr/>
      </xdr:nvSpPr>
      <xdr:spPr>
        <a:xfrm>
          <a:off x="221107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98620</xdr:rowOff>
    </xdr:from>
    <xdr:ext cx="469744" cy="259045"/>
    <xdr:sp macro="" textlink="">
      <xdr:nvSpPr>
        <xdr:cNvPr id="573" name="【学校施設】&#10;一人当たり面積該当値テキスト"/>
        <xdr:cNvSpPr txBox="1"/>
      </xdr:nvSpPr>
      <xdr:spPr>
        <a:xfrm>
          <a:off x="22199600"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118364</xdr:rowOff>
    </xdr:from>
    <xdr:to>
      <xdr:col>107</xdr:col>
      <xdr:colOff>101600</xdr:colOff>
      <xdr:row>63</xdr:row>
      <xdr:rowOff>48514</xdr:rowOff>
    </xdr:to>
    <xdr:sp macro="" textlink="">
      <xdr:nvSpPr>
        <xdr:cNvPr id="574" name="楕円 573"/>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124079</xdr:rowOff>
    </xdr:from>
    <xdr:to>
      <xdr:col>102</xdr:col>
      <xdr:colOff>165100</xdr:colOff>
      <xdr:row>63</xdr:row>
      <xdr:rowOff>54229</xdr:rowOff>
    </xdr:to>
    <xdr:sp macro="" textlink="">
      <xdr:nvSpPr>
        <xdr:cNvPr id="575" name="楕円 574"/>
        <xdr:cNvSpPr/>
      </xdr:nvSpPr>
      <xdr:spPr>
        <a:xfrm>
          <a:off x="19494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63</xdr:row>
      <xdr:rowOff>3429</xdr:rowOff>
    </xdr:to>
    <xdr:cxnSp macro="">
      <xdr:nvCxnSpPr>
        <xdr:cNvPr id="576" name="直線コネクタ 575"/>
        <xdr:cNvCxnSpPr/>
      </xdr:nvCxnSpPr>
      <xdr:spPr>
        <a:xfrm flipV="1">
          <a:off x="19545300" y="1079906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99314</xdr:rowOff>
    </xdr:from>
    <xdr:to>
      <xdr:col>98</xdr:col>
      <xdr:colOff>38100</xdr:colOff>
      <xdr:row>63</xdr:row>
      <xdr:rowOff>29464</xdr:rowOff>
    </xdr:to>
    <xdr:sp macro="" textlink="">
      <xdr:nvSpPr>
        <xdr:cNvPr id="577" name="楕円 576"/>
        <xdr:cNvSpPr/>
      </xdr:nvSpPr>
      <xdr:spPr>
        <a:xfrm>
          <a:off x="18605500" y="107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150114</xdr:rowOff>
    </xdr:from>
    <xdr:to>
      <xdr:col>102</xdr:col>
      <xdr:colOff>114300</xdr:colOff>
      <xdr:row>63</xdr:row>
      <xdr:rowOff>3429</xdr:rowOff>
    </xdr:to>
    <xdr:cxnSp macro="">
      <xdr:nvCxnSpPr>
        <xdr:cNvPr id="578" name="直線コネクタ 577"/>
        <xdr:cNvCxnSpPr/>
      </xdr:nvCxnSpPr>
      <xdr:spPr>
        <a:xfrm>
          <a:off x="18656300" y="1078001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79"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80"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81"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582"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583" name="n_2mainValue【学校施設】&#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45356</xdr:rowOff>
    </xdr:from>
    <xdr:ext cx="469744" cy="259045"/>
    <xdr:sp macro="" textlink="">
      <xdr:nvSpPr>
        <xdr:cNvPr id="584" name="n_3mainValue【学校施設】&#10;一人当たり面積"/>
        <xdr:cNvSpPr txBox="1"/>
      </xdr:nvSpPr>
      <xdr:spPr>
        <a:xfrm>
          <a:off x="193104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45991</xdr:rowOff>
    </xdr:from>
    <xdr:ext cx="469744" cy="259045"/>
    <xdr:sp macro="" textlink="">
      <xdr:nvSpPr>
        <xdr:cNvPr id="585" name="n_4mainValue【学校施設】&#10;一人当たり面積"/>
        <xdr:cNvSpPr txBox="1"/>
      </xdr:nvSpPr>
      <xdr:spPr>
        <a:xfrm>
          <a:off x="18421427" y="105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11" name="直線コネクタ 610"/>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14" name="【児童館】&#10;有形固定資産減価償却率最大値テキスト"/>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15" name="直線コネクタ 614"/>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16" name="【児童館】&#10;有形固定資産減価償却率平均値テキスト"/>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17" name="フローチャート: 判断 616"/>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18" name="フローチャート: 判断 617"/>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19" name="フローチャート: 判断 618"/>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20" name="フローチャート: 判断 619"/>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21" name="フローチャート: 判断 620"/>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91802</xdr:rowOff>
    </xdr:from>
    <xdr:to>
      <xdr:col>85</xdr:col>
      <xdr:colOff>177800</xdr:colOff>
      <xdr:row>87</xdr:row>
      <xdr:rowOff>21952</xdr:rowOff>
    </xdr:to>
    <xdr:sp macro="" textlink="">
      <xdr:nvSpPr>
        <xdr:cNvPr id="627" name="楕円 626"/>
        <xdr:cNvSpPr/>
      </xdr:nvSpPr>
      <xdr:spPr>
        <a:xfrm>
          <a:off x="162687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6729</xdr:rowOff>
    </xdr:from>
    <xdr:ext cx="405111" cy="259045"/>
    <xdr:sp macro="" textlink="">
      <xdr:nvSpPr>
        <xdr:cNvPr id="628" name="【児童館】&#10;有形固定資産減価償却率該当値テキスト"/>
        <xdr:cNvSpPr txBox="1"/>
      </xdr:nvSpPr>
      <xdr:spPr>
        <a:xfrm>
          <a:off x="16357600" y="1475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29755</xdr:rowOff>
    </xdr:from>
    <xdr:to>
      <xdr:col>76</xdr:col>
      <xdr:colOff>165100</xdr:colOff>
      <xdr:row>86</xdr:row>
      <xdr:rowOff>131355</xdr:rowOff>
    </xdr:to>
    <xdr:sp macro="" textlink="">
      <xdr:nvSpPr>
        <xdr:cNvPr id="629" name="楕円 628"/>
        <xdr:cNvSpPr/>
      </xdr:nvSpPr>
      <xdr:spPr>
        <a:xfrm>
          <a:off x="1454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170180</xdr:rowOff>
    </xdr:from>
    <xdr:to>
      <xdr:col>72</xdr:col>
      <xdr:colOff>38100</xdr:colOff>
      <xdr:row>86</xdr:row>
      <xdr:rowOff>100330</xdr:rowOff>
    </xdr:to>
    <xdr:sp macro="" textlink="">
      <xdr:nvSpPr>
        <xdr:cNvPr id="630" name="楕円 629"/>
        <xdr:cNvSpPr/>
      </xdr:nvSpPr>
      <xdr:spPr>
        <a:xfrm>
          <a:off x="1365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49530</xdr:rowOff>
    </xdr:from>
    <xdr:to>
      <xdr:col>76</xdr:col>
      <xdr:colOff>114300</xdr:colOff>
      <xdr:row>86</xdr:row>
      <xdr:rowOff>80555</xdr:rowOff>
    </xdr:to>
    <xdr:cxnSp macro="">
      <xdr:nvCxnSpPr>
        <xdr:cNvPr id="631" name="直線コネクタ 630"/>
        <xdr:cNvCxnSpPr/>
      </xdr:nvCxnSpPr>
      <xdr:spPr>
        <a:xfrm>
          <a:off x="13703300" y="147942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137523</xdr:rowOff>
    </xdr:from>
    <xdr:to>
      <xdr:col>67</xdr:col>
      <xdr:colOff>101600</xdr:colOff>
      <xdr:row>86</xdr:row>
      <xdr:rowOff>67673</xdr:rowOff>
    </xdr:to>
    <xdr:sp macro="" textlink="">
      <xdr:nvSpPr>
        <xdr:cNvPr id="632" name="楕円 631"/>
        <xdr:cNvSpPr/>
      </xdr:nvSpPr>
      <xdr:spPr>
        <a:xfrm>
          <a:off x="12763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16873</xdr:rowOff>
    </xdr:from>
    <xdr:to>
      <xdr:col>71</xdr:col>
      <xdr:colOff>177800</xdr:colOff>
      <xdr:row>86</xdr:row>
      <xdr:rowOff>49530</xdr:rowOff>
    </xdr:to>
    <xdr:cxnSp macro="">
      <xdr:nvCxnSpPr>
        <xdr:cNvPr id="633" name="直線コネクタ 632"/>
        <xdr:cNvCxnSpPr/>
      </xdr:nvCxnSpPr>
      <xdr:spPr>
        <a:xfrm>
          <a:off x="12814300" y="147615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34" name="n_1aveValue【児童館】&#10;有形固定資産減価償却率"/>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35" name="n_2aveValue【児童館】&#10;有形固定資産減価償却率"/>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36"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37" name="n_4aveValue【児童館】&#10;有形固定資産減価償却率"/>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122482</xdr:rowOff>
    </xdr:from>
    <xdr:ext cx="405111" cy="259045"/>
    <xdr:sp macro="" textlink="">
      <xdr:nvSpPr>
        <xdr:cNvPr id="638" name="n_2mainValue【児童館】&#10;有形固定資産減価償却率"/>
        <xdr:cNvSpPr txBox="1"/>
      </xdr:nvSpPr>
      <xdr:spPr>
        <a:xfrm>
          <a:off x="14389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91457</xdr:rowOff>
    </xdr:from>
    <xdr:ext cx="405111" cy="259045"/>
    <xdr:sp macro="" textlink="">
      <xdr:nvSpPr>
        <xdr:cNvPr id="639" name="n_3mainValue【児童館】&#10;有形固定資産減価償却率"/>
        <xdr:cNvSpPr txBox="1"/>
      </xdr:nvSpPr>
      <xdr:spPr>
        <a:xfrm>
          <a:off x="13500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58800</xdr:rowOff>
    </xdr:from>
    <xdr:ext cx="405111" cy="259045"/>
    <xdr:sp macro="" textlink="">
      <xdr:nvSpPr>
        <xdr:cNvPr id="640" name="n_4mainValue【児童館】&#10;有形固定資産減価償却率"/>
        <xdr:cNvSpPr txBox="1"/>
      </xdr:nvSpPr>
      <xdr:spPr>
        <a:xfrm>
          <a:off x="12611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1" name="直線コネクタ 6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2" name="テキスト ボックス 6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3" name="直線コネクタ 6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4" name="テキスト ボックス 6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5" name="直線コネクタ 6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6" name="テキスト ボックス 6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7" name="直線コネクタ 6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8" name="テキスト ボックス 6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662" name="直線コネクタ 661"/>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3"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4" name="直線コネクタ 663"/>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65" name="【児童館】&#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66" name="直線コネクタ 665"/>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67"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68" name="フローチャート: 判断 667"/>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69" name="フローチャート: 判断 668"/>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70" name="フローチャート: 判断 66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671" name="フローチャート: 判断 670"/>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72" name="フローチャート: 判断 671"/>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678" name="楕円 677"/>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679" name="【児童館】&#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55880</xdr:rowOff>
    </xdr:from>
    <xdr:to>
      <xdr:col>107</xdr:col>
      <xdr:colOff>101600</xdr:colOff>
      <xdr:row>84</xdr:row>
      <xdr:rowOff>157480</xdr:rowOff>
    </xdr:to>
    <xdr:sp macro="" textlink="">
      <xdr:nvSpPr>
        <xdr:cNvPr id="680" name="楕円 679"/>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81" name="楕円 680"/>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115824</xdr:rowOff>
    </xdr:to>
    <xdr:cxnSp macro="">
      <xdr:nvCxnSpPr>
        <xdr:cNvPr id="682" name="直線コネクタ 681"/>
        <xdr:cNvCxnSpPr/>
      </xdr:nvCxnSpPr>
      <xdr:spPr>
        <a:xfrm flipV="1">
          <a:off x="19545300" y="14508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83" name="楕円 682"/>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120396</xdr:rowOff>
    </xdr:to>
    <xdr:cxnSp macro="">
      <xdr:nvCxnSpPr>
        <xdr:cNvPr id="684" name="直線コネクタ 683"/>
        <xdr:cNvCxnSpPr/>
      </xdr:nvCxnSpPr>
      <xdr:spPr>
        <a:xfrm flipV="1">
          <a:off x="18656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685"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86"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687" name="n_3aveValue【児童館】&#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688" name="n_4ave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89"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90" name="n_3mainValue【児童館】&#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691" name="n_4mainValue【児童館】&#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4" name="テキスト ボックス 7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2" name="テキスト ボックス 71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5" name="直線コネクタ 71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7" name="直線コネクタ 71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9" name="直線コネクタ 71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720" name="【公民館】&#10;有形固定資産減価償却率平均値テキスト"/>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21" name="フローチャート: 判断 72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22" name="フローチャート: 判断 72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23" name="フローチャート: 判断 72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24" name="フローチャート: 判断 72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25" name="フローチャート: 判断 72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31" name="楕円 730"/>
        <xdr:cNvSpPr/>
      </xdr:nvSpPr>
      <xdr:spPr>
        <a:xfrm>
          <a:off x="162687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158766</xdr:rowOff>
    </xdr:from>
    <xdr:ext cx="405111" cy="259045"/>
    <xdr:sp macro="" textlink="">
      <xdr:nvSpPr>
        <xdr:cNvPr id="732" name="【公民館】&#10;有形固定資産減価償却率該当値テキスト"/>
        <xdr:cNvSpPr txBox="1"/>
      </xdr:nvSpPr>
      <xdr:spPr>
        <a:xfrm>
          <a:off x="16357600"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73661</xdr:rowOff>
    </xdr:from>
    <xdr:to>
      <xdr:col>76</xdr:col>
      <xdr:colOff>165100</xdr:colOff>
      <xdr:row>103</xdr:row>
      <xdr:rowOff>3811</xdr:rowOff>
    </xdr:to>
    <xdr:sp macro="" textlink="">
      <xdr:nvSpPr>
        <xdr:cNvPr id="733" name="楕円 732"/>
        <xdr:cNvSpPr/>
      </xdr:nvSpPr>
      <xdr:spPr>
        <a:xfrm>
          <a:off x="14541500" y="17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43180</xdr:rowOff>
    </xdr:from>
    <xdr:to>
      <xdr:col>72</xdr:col>
      <xdr:colOff>38100</xdr:colOff>
      <xdr:row>102</xdr:row>
      <xdr:rowOff>144780</xdr:rowOff>
    </xdr:to>
    <xdr:sp macro="" textlink="">
      <xdr:nvSpPr>
        <xdr:cNvPr id="734" name="楕円 733"/>
        <xdr:cNvSpPr/>
      </xdr:nvSpPr>
      <xdr:spPr>
        <a:xfrm>
          <a:off x="13652500" y="175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93980</xdr:rowOff>
    </xdr:from>
    <xdr:to>
      <xdr:col>76</xdr:col>
      <xdr:colOff>114300</xdr:colOff>
      <xdr:row>102</xdr:row>
      <xdr:rowOff>124461</xdr:rowOff>
    </xdr:to>
    <xdr:cxnSp macro="">
      <xdr:nvCxnSpPr>
        <xdr:cNvPr id="735" name="直線コネクタ 734"/>
        <xdr:cNvCxnSpPr/>
      </xdr:nvCxnSpPr>
      <xdr:spPr>
        <a:xfrm>
          <a:off x="13703300" y="17581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11430</xdr:rowOff>
    </xdr:from>
    <xdr:to>
      <xdr:col>67</xdr:col>
      <xdr:colOff>101600</xdr:colOff>
      <xdr:row>102</xdr:row>
      <xdr:rowOff>113030</xdr:rowOff>
    </xdr:to>
    <xdr:sp macro="" textlink="">
      <xdr:nvSpPr>
        <xdr:cNvPr id="736" name="楕円 735"/>
        <xdr:cNvSpPr/>
      </xdr:nvSpPr>
      <xdr:spPr>
        <a:xfrm>
          <a:off x="12763500" y="174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62230</xdr:rowOff>
    </xdr:from>
    <xdr:to>
      <xdr:col>71</xdr:col>
      <xdr:colOff>177800</xdr:colOff>
      <xdr:row>102</xdr:row>
      <xdr:rowOff>93980</xdr:rowOff>
    </xdr:to>
    <xdr:cxnSp macro="">
      <xdr:nvCxnSpPr>
        <xdr:cNvPr id="737" name="直線コネクタ 736"/>
        <xdr:cNvCxnSpPr/>
      </xdr:nvCxnSpPr>
      <xdr:spPr>
        <a:xfrm>
          <a:off x="12814300" y="175501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38"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39"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40" name="n_3aveValue【公民館】&#10;有形固定資産減価償却率"/>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41" name="n_4aveValue【公民館】&#10;有形固定資産減価償却率"/>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20338</xdr:rowOff>
    </xdr:from>
    <xdr:ext cx="405111" cy="259045"/>
    <xdr:sp macro="" textlink="">
      <xdr:nvSpPr>
        <xdr:cNvPr id="742" name="n_2mainValue【公民館】&#10;有形固定資産減価償却率"/>
        <xdr:cNvSpPr txBox="1"/>
      </xdr:nvSpPr>
      <xdr:spPr>
        <a:xfrm>
          <a:off x="14389744" y="1733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161307</xdr:rowOff>
    </xdr:from>
    <xdr:ext cx="405111" cy="259045"/>
    <xdr:sp macro="" textlink="">
      <xdr:nvSpPr>
        <xdr:cNvPr id="743" name="n_3mainValue【公民館】&#10;有形固定資産減価償却率"/>
        <xdr:cNvSpPr txBox="1"/>
      </xdr:nvSpPr>
      <xdr:spPr>
        <a:xfrm>
          <a:off x="13500744"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129557</xdr:rowOff>
    </xdr:from>
    <xdr:ext cx="405111" cy="259045"/>
    <xdr:sp macro="" textlink="">
      <xdr:nvSpPr>
        <xdr:cNvPr id="744" name="n_4mainValue【公民館】&#10;有形固定資産減価償却率"/>
        <xdr:cNvSpPr txBox="1"/>
      </xdr:nvSpPr>
      <xdr:spPr>
        <a:xfrm>
          <a:off x="12611744" y="1727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5" name="直線コネクタ 7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6" name="テキスト ボックス 7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7" name="直線コネクタ 7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8" name="テキスト ボックス 7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1" name="直線コネクタ 7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2" name="テキスト ボックス 7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3" name="直線コネクタ 7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4" name="テキスト ボックス 7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68" name="直線コネクタ 767"/>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69"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70" name="直線コネクタ 769"/>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71"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72" name="直線コネクタ 771"/>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73"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74" name="フローチャート: 判断 773"/>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75" name="フローチャート: 判断 774"/>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76" name="フローチャート: 判断 775"/>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77" name="フローチャート: 判断 776"/>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78" name="フローチャート: 判断 777"/>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54356</xdr:rowOff>
    </xdr:from>
    <xdr:to>
      <xdr:col>116</xdr:col>
      <xdr:colOff>114300</xdr:colOff>
      <xdr:row>105</xdr:row>
      <xdr:rowOff>155956</xdr:rowOff>
    </xdr:to>
    <xdr:sp macro="" textlink="">
      <xdr:nvSpPr>
        <xdr:cNvPr id="784" name="楕円 783"/>
        <xdr:cNvSpPr/>
      </xdr:nvSpPr>
      <xdr:spPr>
        <a:xfrm>
          <a:off x="22110700" y="180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77233</xdr:rowOff>
    </xdr:from>
    <xdr:ext cx="469744" cy="259045"/>
    <xdr:sp macro="" textlink="">
      <xdr:nvSpPr>
        <xdr:cNvPr id="785" name="【公民館】&#10;一人当たり面積該当値テキスト"/>
        <xdr:cNvSpPr txBox="1"/>
      </xdr:nvSpPr>
      <xdr:spPr>
        <a:xfrm>
          <a:off x="22199600"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81787</xdr:rowOff>
    </xdr:from>
    <xdr:to>
      <xdr:col>107</xdr:col>
      <xdr:colOff>101600</xdr:colOff>
      <xdr:row>106</xdr:row>
      <xdr:rowOff>11937</xdr:rowOff>
    </xdr:to>
    <xdr:sp macro="" textlink="">
      <xdr:nvSpPr>
        <xdr:cNvPr id="786" name="楕円 785"/>
        <xdr:cNvSpPr/>
      </xdr:nvSpPr>
      <xdr:spPr>
        <a:xfrm>
          <a:off x="20383500" y="180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94742</xdr:rowOff>
    </xdr:from>
    <xdr:to>
      <xdr:col>102</xdr:col>
      <xdr:colOff>165100</xdr:colOff>
      <xdr:row>106</xdr:row>
      <xdr:rowOff>24892</xdr:rowOff>
    </xdr:to>
    <xdr:sp macro="" textlink="">
      <xdr:nvSpPr>
        <xdr:cNvPr id="787" name="楕円 786"/>
        <xdr:cNvSpPr/>
      </xdr:nvSpPr>
      <xdr:spPr>
        <a:xfrm>
          <a:off x="19494500" y="180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132587</xdr:rowOff>
    </xdr:from>
    <xdr:to>
      <xdr:col>107</xdr:col>
      <xdr:colOff>50800</xdr:colOff>
      <xdr:row>105</xdr:row>
      <xdr:rowOff>145542</xdr:rowOff>
    </xdr:to>
    <xdr:cxnSp macro="">
      <xdr:nvCxnSpPr>
        <xdr:cNvPr id="788" name="直線コネクタ 787"/>
        <xdr:cNvCxnSpPr/>
      </xdr:nvCxnSpPr>
      <xdr:spPr>
        <a:xfrm flipV="1">
          <a:off x="19545300" y="18134837"/>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89" name="楕円 788"/>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145542</xdr:rowOff>
    </xdr:from>
    <xdr:to>
      <xdr:col>102</xdr:col>
      <xdr:colOff>114300</xdr:colOff>
      <xdr:row>105</xdr:row>
      <xdr:rowOff>156211</xdr:rowOff>
    </xdr:to>
    <xdr:cxnSp macro="">
      <xdr:nvCxnSpPr>
        <xdr:cNvPr id="790" name="直線コネクタ 789"/>
        <xdr:cNvCxnSpPr/>
      </xdr:nvCxnSpPr>
      <xdr:spPr>
        <a:xfrm flipV="1">
          <a:off x="18656300" y="1814779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91"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92"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93" name="n_3aveValue【公民館】&#10;一人当たり面積"/>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94"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28464</xdr:rowOff>
    </xdr:from>
    <xdr:ext cx="469744" cy="259045"/>
    <xdr:sp macro="" textlink="">
      <xdr:nvSpPr>
        <xdr:cNvPr id="795" name="n_2mainValue【公民館】&#10;一人当たり面積"/>
        <xdr:cNvSpPr txBox="1"/>
      </xdr:nvSpPr>
      <xdr:spPr>
        <a:xfrm>
          <a:off x="20199427" y="1785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41419</xdr:rowOff>
    </xdr:from>
    <xdr:ext cx="469744" cy="259045"/>
    <xdr:sp macro="" textlink="">
      <xdr:nvSpPr>
        <xdr:cNvPr id="796" name="n_3mainValue【公民館】&#10;一人当たり面積"/>
        <xdr:cNvSpPr txBox="1"/>
      </xdr:nvSpPr>
      <xdr:spPr>
        <a:xfrm>
          <a:off x="1931042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97" name="n_4main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有形固定資産減価償却率では、類似団体内平均値を上回っている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は相当の年数が経過している施設が多いためで、平均値を下回っている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等については比較的新しい施設が多いためである。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いずれにしても、個別施設計画（長寿命化計画）等の策定を進め、公共施設等総合管理計画に基づく適切な施設管理を実施し、財政負担の軽減を図っていく。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また、一人当たり面積については、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が類似団体内平均値を上回る水準となっている。各施設に対する住民ニーズや財政状況を考慮しつつ適正な維持管理に努める。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6,733
6,673
391.91
7,943,635
7,816,122
119,038
4,066,714
7,181,931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138430</xdr:rowOff>
    </xdr:from>
    <xdr:to>
      <xdr:col>24</xdr:col>
      <xdr:colOff>114300</xdr:colOff>
      <xdr:row>36</xdr:row>
      <xdr:rowOff>68580</xdr:rowOff>
    </xdr:to>
    <xdr:sp macro="" textlink="">
      <xdr:nvSpPr>
        <xdr:cNvPr id="72" name="楕円 71"/>
        <xdr:cNvSpPr/>
      </xdr:nvSpPr>
      <xdr:spPr>
        <a:xfrm>
          <a:off x="45847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161307</xdr:rowOff>
    </xdr:from>
    <xdr:ext cx="405111" cy="259045"/>
    <xdr:sp macro="" textlink="">
      <xdr:nvSpPr>
        <xdr:cNvPr id="73" name="【図書館】&#10;有形固定資産減価償却率該当値テキスト"/>
        <xdr:cNvSpPr txBox="1"/>
      </xdr:nvSpPr>
      <xdr:spPr>
        <a:xfrm>
          <a:off x="4673600"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82550</xdr:rowOff>
    </xdr:from>
    <xdr:to>
      <xdr:col>15</xdr:col>
      <xdr:colOff>101600</xdr:colOff>
      <xdr:row>36</xdr:row>
      <xdr:rowOff>12700</xdr:rowOff>
    </xdr:to>
    <xdr:sp macro="" textlink="">
      <xdr:nvSpPr>
        <xdr:cNvPr id="74" name="楕円 73"/>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54610</xdr:rowOff>
    </xdr:from>
    <xdr:to>
      <xdr:col>10</xdr:col>
      <xdr:colOff>165100</xdr:colOff>
      <xdr:row>35</xdr:row>
      <xdr:rowOff>156210</xdr:rowOff>
    </xdr:to>
    <xdr:sp macro="" textlink="">
      <xdr:nvSpPr>
        <xdr:cNvPr id="75" name="楕円 74"/>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105410</xdr:rowOff>
    </xdr:from>
    <xdr:to>
      <xdr:col>15</xdr:col>
      <xdr:colOff>50800</xdr:colOff>
      <xdr:row>35</xdr:row>
      <xdr:rowOff>133350</xdr:rowOff>
    </xdr:to>
    <xdr:cxnSp macro="">
      <xdr:nvCxnSpPr>
        <xdr:cNvPr id="76" name="直線コネクタ 75"/>
        <xdr:cNvCxnSpPr/>
      </xdr:nvCxnSpPr>
      <xdr:spPr>
        <a:xfrm>
          <a:off x="2019300" y="61061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26670</xdr:rowOff>
    </xdr:from>
    <xdr:to>
      <xdr:col>6</xdr:col>
      <xdr:colOff>38100</xdr:colOff>
      <xdr:row>35</xdr:row>
      <xdr:rowOff>128270</xdr:rowOff>
    </xdr:to>
    <xdr:sp macro="" textlink="">
      <xdr:nvSpPr>
        <xdr:cNvPr id="77" name="楕円 76"/>
        <xdr:cNvSpPr/>
      </xdr:nvSpPr>
      <xdr:spPr>
        <a:xfrm>
          <a:off x="1079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77470</xdr:rowOff>
    </xdr:from>
    <xdr:to>
      <xdr:col>10</xdr:col>
      <xdr:colOff>114300</xdr:colOff>
      <xdr:row>35</xdr:row>
      <xdr:rowOff>105410</xdr:rowOff>
    </xdr:to>
    <xdr:cxnSp macro="">
      <xdr:nvCxnSpPr>
        <xdr:cNvPr id="78" name="直線コネクタ 77"/>
        <xdr:cNvCxnSpPr/>
      </xdr:nvCxnSpPr>
      <xdr:spPr>
        <a:xfrm>
          <a:off x="1130300" y="60782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79"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0"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1"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2"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3" name="n_2mainValue【図書館】&#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1287</xdr:rowOff>
    </xdr:from>
    <xdr:ext cx="405111" cy="259045"/>
    <xdr:sp macro="" textlink="">
      <xdr:nvSpPr>
        <xdr:cNvPr id="84" name="n_3mainValue【図書館】&#10;有形固定資産減価償却率"/>
        <xdr:cNvSpPr txBox="1"/>
      </xdr:nvSpPr>
      <xdr:spPr>
        <a:xfrm>
          <a:off x="1816744"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144797</xdr:rowOff>
    </xdr:from>
    <xdr:ext cx="405111" cy="259045"/>
    <xdr:sp macro="" textlink="">
      <xdr:nvSpPr>
        <xdr:cNvPr id="85" name="n_4mainValue【図書館】&#10;有形固定資産減価償却率"/>
        <xdr:cNvSpPr txBox="1"/>
      </xdr:nvSpPr>
      <xdr:spPr>
        <a:xfrm>
          <a:off x="927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09" name="直線コネクタ 108"/>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0"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1" name="直線コネクタ 110"/>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2"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3" name="直線コネクタ 112"/>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4" name="【図書館】&#10;一人当たり面積平均値テキスト"/>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5" name="フローチャート: 判断 114"/>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6" name="フローチャート: 判断 115"/>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17" name="フローチャート: 判断 116"/>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18" name="フローチャート: 判断 117"/>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19" name="フローチャート: 判断 118"/>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160655</xdr:rowOff>
    </xdr:from>
    <xdr:to>
      <xdr:col>55</xdr:col>
      <xdr:colOff>50800</xdr:colOff>
      <xdr:row>40</xdr:row>
      <xdr:rowOff>90805</xdr:rowOff>
    </xdr:to>
    <xdr:sp macro="" textlink="">
      <xdr:nvSpPr>
        <xdr:cNvPr id="125" name="楕円 124"/>
        <xdr:cNvSpPr/>
      </xdr:nvSpPr>
      <xdr:spPr>
        <a:xfrm>
          <a:off x="104267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12082</xdr:rowOff>
    </xdr:from>
    <xdr:ext cx="469744" cy="259045"/>
    <xdr:sp macro="" textlink="">
      <xdr:nvSpPr>
        <xdr:cNvPr id="126" name="【図書館】&#10;一人当たり面積該当値テキスト"/>
        <xdr:cNvSpPr txBox="1"/>
      </xdr:nvSpPr>
      <xdr:spPr>
        <a:xfrm>
          <a:off x="10515600" y="66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6350</xdr:rowOff>
    </xdr:from>
    <xdr:to>
      <xdr:col>46</xdr:col>
      <xdr:colOff>38100</xdr:colOff>
      <xdr:row>40</xdr:row>
      <xdr:rowOff>107950</xdr:rowOff>
    </xdr:to>
    <xdr:sp macro="" textlink="">
      <xdr:nvSpPr>
        <xdr:cNvPr id="127" name="楕円 126"/>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13970</xdr:rowOff>
    </xdr:from>
    <xdr:to>
      <xdr:col>41</xdr:col>
      <xdr:colOff>101600</xdr:colOff>
      <xdr:row>40</xdr:row>
      <xdr:rowOff>115570</xdr:rowOff>
    </xdr:to>
    <xdr:sp macro="" textlink="">
      <xdr:nvSpPr>
        <xdr:cNvPr id="128" name="楕円 127"/>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40</xdr:row>
      <xdr:rowOff>64770</xdr:rowOff>
    </xdr:to>
    <xdr:cxnSp macro="">
      <xdr:nvCxnSpPr>
        <xdr:cNvPr id="129" name="直線コネクタ 128"/>
        <xdr:cNvCxnSpPr/>
      </xdr:nvCxnSpPr>
      <xdr:spPr>
        <a:xfrm flipV="1">
          <a:off x="7861300" y="6915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21590</xdr:rowOff>
    </xdr:from>
    <xdr:to>
      <xdr:col>36</xdr:col>
      <xdr:colOff>165100</xdr:colOff>
      <xdr:row>40</xdr:row>
      <xdr:rowOff>123190</xdr:rowOff>
    </xdr:to>
    <xdr:sp macro="" textlink="">
      <xdr:nvSpPr>
        <xdr:cNvPr id="130" name="楕円 129"/>
        <xdr:cNvSpPr/>
      </xdr:nvSpPr>
      <xdr:spPr>
        <a:xfrm>
          <a:off x="6921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72390</xdr:rowOff>
    </xdr:to>
    <xdr:cxnSp macro="">
      <xdr:nvCxnSpPr>
        <xdr:cNvPr id="131" name="直線コネクタ 130"/>
        <xdr:cNvCxnSpPr/>
      </xdr:nvCxnSpPr>
      <xdr:spPr>
        <a:xfrm flipV="1">
          <a:off x="6972300" y="6922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2"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33" name="n_2ave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34" name="n_3aveValue【図書館】&#10;一人当たり面積"/>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35" name="n_4aveValue【図書館】&#10;一人当たり面積"/>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124477</xdr:rowOff>
    </xdr:from>
    <xdr:ext cx="469744" cy="259045"/>
    <xdr:sp macro="" textlink="">
      <xdr:nvSpPr>
        <xdr:cNvPr id="136" name="n_2mainValue【図書館】&#10;一人当たり面積"/>
        <xdr:cNvSpPr txBox="1"/>
      </xdr:nvSpPr>
      <xdr:spPr>
        <a:xfrm>
          <a:off x="8515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132097</xdr:rowOff>
    </xdr:from>
    <xdr:ext cx="469744" cy="259045"/>
    <xdr:sp macro="" textlink="">
      <xdr:nvSpPr>
        <xdr:cNvPr id="137" name="n_3mainValue【図書館】&#10;一人当たり面積"/>
        <xdr:cNvSpPr txBox="1"/>
      </xdr:nvSpPr>
      <xdr:spPr>
        <a:xfrm>
          <a:off x="7626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139717</xdr:rowOff>
    </xdr:from>
    <xdr:ext cx="469744" cy="259045"/>
    <xdr:sp macro="" textlink="">
      <xdr:nvSpPr>
        <xdr:cNvPr id="138" name="n_4mainValue【図書館】&#10;一人当たり面積"/>
        <xdr:cNvSpPr txBox="1"/>
      </xdr:nvSpPr>
      <xdr:spPr>
        <a:xfrm>
          <a:off x="6737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64" name="直線コネクタ 16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6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68" name="直線コネクタ 16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69"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0" name="フローチャート: 判断 16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1" name="フローチャート: 判断 17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2" name="フローチャート: 判断 17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73" name="フローチャート: 判断 17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74" name="フローチャート: 判断 17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104322</xdr:rowOff>
    </xdr:from>
    <xdr:to>
      <xdr:col>24</xdr:col>
      <xdr:colOff>114300</xdr:colOff>
      <xdr:row>64</xdr:row>
      <xdr:rowOff>34472</xdr:rowOff>
    </xdr:to>
    <xdr:sp macro="" textlink="">
      <xdr:nvSpPr>
        <xdr:cNvPr id="180" name="楕円 179"/>
        <xdr:cNvSpPr/>
      </xdr:nvSpPr>
      <xdr:spPr>
        <a:xfrm>
          <a:off x="4584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82749</xdr:rowOff>
    </xdr:from>
    <xdr:ext cx="405111" cy="259045"/>
    <xdr:sp macro="" textlink="">
      <xdr:nvSpPr>
        <xdr:cNvPr id="181" name="【体育館・プール】&#10;有形固定資産減価償却率該当値テキスト"/>
        <xdr:cNvSpPr txBox="1"/>
      </xdr:nvSpPr>
      <xdr:spPr>
        <a:xfrm>
          <a:off x="4673600"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84727</xdr:rowOff>
    </xdr:from>
    <xdr:to>
      <xdr:col>15</xdr:col>
      <xdr:colOff>101600</xdr:colOff>
      <xdr:row>64</xdr:row>
      <xdr:rowOff>14877</xdr:rowOff>
    </xdr:to>
    <xdr:sp macro="" textlink="">
      <xdr:nvSpPr>
        <xdr:cNvPr id="182" name="楕円 181"/>
        <xdr:cNvSpPr/>
      </xdr:nvSpPr>
      <xdr:spPr>
        <a:xfrm>
          <a:off x="2857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73297</xdr:rowOff>
    </xdr:from>
    <xdr:to>
      <xdr:col>10</xdr:col>
      <xdr:colOff>165100</xdr:colOff>
      <xdr:row>64</xdr:row>
      <xdr:rowOff>3447</xdr:rowOff>
    </xdr:to>
    <xdr:sp macro="" textlink="">
      <xdr:nvSpPr>
        <xdr:cNvPr id="183" name="楕円 182"/>
        <xdr:cNvSpPr/>
      </xdr:nvSpPr>
      <xdr:spPr>
        <a:xfrm>
          <a:off x="1968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124097</xdr:rowOff>
    </xdr:from>
    <xdr:to>
      <xdr:col>15</xdr:col>
      <xdr:colOff>50800</xdr:colOff>
      <xdr:row>63</xdr:row>
      <xdr:rowOff>135527</xdr:rowOff>
    </xdr:to>
    <xdr:cxnSp macro="">
      <xdr:nvCxnSpPr>
        <xdr:cNvPr id="184" name="直線コネクタ 183"/>
        <xdr:cNvCxnSpPr/>
      </xdr:nvCxnSpPr>
      <xdr:spPr>
        <a:xfrm>
          <a:off x="2019300" y="109254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35741</xdr:rowOff>
    </xdr:from>
    <xdr:to>
      <xdr:col>6</xdr:col>
      <xdr:colOff>38100</xdr:colOff>
      <xdr:row>63</xdr:row>
      <xdr:rowOff>137341</xdr:rowOff>
    </xdr:to>
    <xdr:sp macro="" textlink="">
      <xdr:nvSpPr>
        <xdr:cNvPr id="185" name="楕円 184"/>
        <xdr:cNvSpPr/>
      </xdr:nvSpPr>
      <xdr:spPr>
        <a:xfrm>
          <a:off x="1079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86541</xdr:rowOff>
    </xdr:from>
    <xdr:to>
      <xdr:col>10</xdr:col>
      <xdr:colOff>114300</xdr:colOff>
      <xdr:row>63</xdr:row>
      <xdr:rowOff>124097</xdr:rowOff>
    </xdr:to>
    <xdr:cxnSp macro="">
      <xdr:nvCxnSpPr>
        <xdr:cNvPr id="186" name="直線コネクタ 185"/>
        <xdr:cNvCxnSpPr/>
      </xdr:nvCxnSpPr>
      <xdr:spPr>
        <a:xfrm>
          <a:off x="1130300" y="108878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7"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88"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89"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90"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6004</xdr:rowOff>
    </xdr:from>
    <xdr:ext cx="405111" cy="259045"/>
    <xdr:sp macro="" textlink="">
      <xdr:nvSpPr>
        <xdr:cNvPr id="191" name="n_2mainValue【体育館・プール】&#10;有形固定資産減価償却率"/>
        <xdr:cNvSpPr txBox="1"/>
      </xdr:nvSpPr>
      <xdr:spPr>
        <a:xfrm>
          <a:off x="2705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166024</xdr:rowOff>
    </xdr:from>
    <xdr:ext cx="405111" cy="259045"/>
    <xdr:sp macro="" textlink="">
      <xdr:nvSpPr>
        <xdr:cNvPr id="192" name="n_3mainValue【体育館・プール】&#10;有形固定資産減価償却率"/>
        <xdr:cNvSpPr txBox="1"/>
      </xdr:nvSpPr>
      <xdr:spPr>
        <a:xfrm>
          <a:off x="1816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128468</xdr:rowOff>
    </xdr:from>
    <xdr:ext cx="405111" cy="259045"/>
    <xdr:sp macro="" textlink="">
      <xdr:nvSpPr>
        <xdr:cNvPr id="193" name="n_4mainValue【体育館・プール】&#10;有形固定資産減価償却率"/>
        <xdr:cNvSpPr txBox="1"/>
      </xdr:nvSpPr>
      <xdr:spPr>
        <a:xfrm>
          <a:off x="9277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19" name="直線コネクタ 218"/>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20"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21" name="直線コネクタ 220"/>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22"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23" name="直線コネクタ 222"/>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24"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25" name="フローチャート: 判断 224"/>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26" name="フローチャート: 判断 225"/>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27" name="フローチャート: 判断 226"/>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28" name="フローチャート: 判断 227"/>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29" name="フローチャート: 判断 228"/>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86034</xdr:rowOff>
    </xdr:from>
    <xdr:to>
      <xdr:col>55</xdr:col>
      <xdr:colOff>50800</xdr:colOff>
      <xdr:row>64</xdr:row>
      <xdr:rowOff>16184</xdr:rowOff>
    </xdr:to>
    <xdr:sp macro="" textlink="">
      <xdr:nvSpPr>
        <xdr:cNvPr id="235" name="楕円 234"/>
        <xdr:cNvSpPr/>
      </xdr:nvSpPr>
      <xdr:spPr>
        <a:xfrm>
          <a:off x="10426700" y="108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64461</xdr:rowOff>
    </xdr:from>
    <xdr:ext cx="469744" cy="259045"/>
    <xdr:sp macro="" textlink="">
      <xdr:nvSpPr>
        <xdr:cNvPr id="236" name="【体育館・プール】&#10;一人当たり面積該当値テキスト"/>
        <xdr:cNvSpPr txBox="1"/>
      </xdr:nvSpPr>
      <xdr:spPr>
        <a:xfrm>
          <a:off x="10515600" y="108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92239</xdr:rowOff>
    </xdr:from>
    <xdr:to>
      <xdr:col>46</xdr:col>
      <xdr:colOff>38100</xdr:colOff>
      <xdr:row>64</xdr:row>
      <xdr:rowOff>22389</xdr:rowOff>
    </xdr:to>
    <xdr:sp macro="" textlink="">
      <xdr:nvSpPr>
        <xdr:cNvPr id="237" name="楕円 236"/>
        <xdr:cNvSpPr/>
      </xdr:nvSpPr>
      <xdr:spPr>
        <a:xfrm>
          <a:off x="8699500" y="108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96157</xdr:rowOff>
    </xdr:from>
    <xdr:to>
      <xdr:col>41</xdr:col>
      <xdr:colOff>101600</xdr:colOff>
      <xdr:row>64</xdr:row>
      <xdr:rowOff>26307</xdr:rowOff>
    </xdr:to>
    <xdr:sp macro="" textlink="">
      <xdr:nvSpPr>
        <xdr:cNvPr id="238" name="楕円 237"/>
        <xdr:cNvSpPr/>
      </xdr:nvSpPr>
      <xdr:spPr>
        <a:xfrm>
          <a:off x="7810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143039</xdr:rowOff>
    </xdr:from>
    <xdr:to>
      <xdr:col>45</xdr:col>
      <xdr:colOff>177800</xdr:colOff>
      <xdr:row>63</xdr:row>
      <xdr:rowOff>146957</xdr:rowOff>
    </xdr:to>
    <xdr:cxnSp macro="">
      <xdr:nvCxnSpPr>
        <xdr:cNvPr id="239" name="直線コネクタ 238"/>
        <xdr:cNvCxnSpPr/>
      </xdr:nvCxnSpPr>
      <xdr:spPr>
        <a:xfrm flipV="1">
          <a:off x="7861300" y="10944389"/>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99096</xdr:rowOff>
    </xdr:from>
    <xdr:to>
      <xdr:col>36</xdr:col>
      <xdr:colOff>165100</xdr:colOff>
      <xdr:row>64</xdr:row>
      <xdr:rowOff>29246</xdr:rowOff>
    </xdr:to>
    <xdr:sp macro="" textlink="">
      <xdr:nvSpPr>
        <xdr:cNvPr id="240" name="楕円 239"/>
        <xdr:cNvSpPr/>
      </xdr:nvSpPr>
      <xdr:spPr>
        <a:xfrm>
          <a:off x="6921500" y="10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146957</xdr:rowOff>
    </xdr:from>
    <xdr:to>
      <xdr:col>41</xdr:col>
      <xdr:colOff>50800</xdr:colOff>
      <xdr:row>63</xdr:row>
      <xdr:rowOff>149896</xdr:rowOff>
    </xdr:to>
    <xdr:cxnSp macro="">
      <xdr:nvCxnSpPr>
        <xdr:cNvPr id="241" name="直線コネクタ 240"/>
        <xdr:cNvCxnSpPr/>
      </xdr:nvCxnSpPr>
      <xdr:spPr>
        <a:xfrm flipV="1">
          <a:off x="6972300" y="1094830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42"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43"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44"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45"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13516</xdr:rowOff>
    </xdr:from>
    <xdr:ext cx="469744" cy="259045"/>
    <xdr:sp macro="" textlink="">
      <xdr:nvSpPr>
        <xdr:cNvPr id="246" name="n_2mainValue【体育館・プール】&#10;一人当たり面積"/>
        <xdr:cNvSpPr txBox="1"/>
      </xdr:nvSpPr>
      <xdr:spPr>
        <a:xfrm>
          <a:off x="8515427" y="109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17434</xdr:rowOff>
    </xdr:from>
    <xdr:ext cx="469744" cy="259045"/>
    <xdr:sp macro="" textlink="">
      <xdr:nvSpPr>
        <xdr:cNvPr id="247" name="n_3mainValue【体育館・プール】&#10;一人当たり面積"/>
        <xdr:cNvSpPr txBox="1"/>
      </xdr:nvSpPr>
      <xdr:spPr>
        <a:xfrm>
          <a:off x="7626427" y="109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20373</xdr:rowOff>
    </xdr:from>
    <xdr:ext cx="469744" cy="259045"/>
    <xdr:sp macro="" textlink="">
      <xdr:nvSpPr>
        <xdr:cNvPr id="248" name="n_4mainValue【体育館・プール】&#10;一人当たり面積"/>
        <xdr:cNvSpPr txBox="1"/>
      </xdr:nvSpPr>
      <xdr:spPr>
        <a:xfrm>
          <a:off x="6737427" y="109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73" name="直線コネクタ 272"/>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76"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77" name="直線コネクタ 276"/>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78" name="【福祉施設】&#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79" name="フローチャート: 判断 278"/>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80" name="フローチャート: 判断 279"/>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81" name="フローチャート: 判断 280"/>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82" name="フローチャート: 判断 281"/>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83" name="フローチャート: 判断 282"/>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89" name="楕円 288"/>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90" name="【福祉施設】&#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10161</xdr:rowOff>
    </xdr:from>
    <xdr:to>
      <xdr:col>15</xdr:col>
      <xdr:colOff>101600</xdr:colOff>
      <xdr:row>80</xdr:row>
      <xdr:rowOff>111761</xdr:rowOff>
    </xdr:to>
    <xdr:sp macro="" textlink="">
      <xdr:nvSpPr>
        <xdr:cNvPr id="291" name="楕円 290"/>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153036</xdr:rowOff>
    </xdr:from>
    <xdr:to>
      <xdr:col>10</xdr:col>
      <xdr:colOff>165100</xdr:colOff>
      <xdr:row>83</xdr:row>
      <xdr:rowOff>83186</xdr:rowOff>
    </xdr:to>
    <xdr:sp macro="" textlink="">
      <xdr:nvSpPr>
        <xdr:cNvPr id="292" name="楕円 291"/>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83</xdr:row>
      <xdr:rowOff>32386</xdr:rowOff>
    </xdr:to>
    <xdr:cxnSp macro="">
      <xdr:nvCxnSpPr>
        <xdr:cNvPr id="293" name="直線コネクタ 292"/>
        <xdr:cNvCxnSpPr/>
      </xdr:nvCxnSpPr>
      <xdr:spPr>
        <a:xfrm flipV="1">
          <a:off x="2019300" y="13776961"/>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141605</xdr:rowOff>
    </xdr:from>
    <xdr:to>
      <xdr:col>6</xdr:col>
      <xdr:colOff>38100</xdr:colOff>
      <xdr:row>85</xdr:row>
      <xdr:rowOff>71755</xdr:rowOff>
    </xdr:to>
    <xdr:sp macro="" textlink="">
      <xdr:nvSpPr>
        <xdr:cNvPr id="294" name="楕円 293"/>
        <xdr:cNvSpPr/>
      </xdr:nvSpPr>
      <xdr:spPr>
        <a:xfrm>
          <a:off x="1079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32386</xdr:rowOff>
    </xdr:from>
    <xdr:to>
      <xdr:col>10</xdr:col>
      <xdr:colOff>114300</xdr:colOff>
      <xdr:row>85</xdr:row>
      <xdr:rowOff>20955</xdr:rowOff>
    </xdr:to>
    <xdr:cxnSp macro="">
      <xdr:nvCxnSpPr>
        <xdr:cNvPr id="295" name="直線コネクタ 294"/>
        <xdr:cNvCxnSpPr/>
      </xdr:nvCxnSpPr>
      <xdr:spPr>
        <a:xfrm flipV="1">
          <a:off x="1130300" y="14262736"/>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96"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97" name="n_2aveValue【福祉施設】&#10;有形固定資産減価償却率"/>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98"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99"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00" name="n_2main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301" name="n_3mainValue【福祉施設】&#10;有形固定資産減価償却率"/>
        <xdr:cNvSpPr txBox="1"/>
      </xdr:nvSpPr>
      <xdr:spPr>
        <a:xfrm>
          <a:off x="1816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62882</xdr:rowOff>
    </xdr:from>
    <xdr:ext cx="405111" cy="259045"/>
    <xdr:sp macro="" textlink="">
      <xdr:nvSpPr>
        <xdr:cNvPr id="302" name="n_4mainValue【福祉施設】&#10;有形固定資産減価償却率"/>
        <xdr:cNvSpPr txBox="1"/>
      </xdr:nvSpPr>
      <xdr:spPr>
        <a:xfrm>
          <a:off x="927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24" name="直線コネクタ 32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2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28" name="直線コネクタ 32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29" name="【福祉施設】&#10;一人当たり面積平均値テキスト"/>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30" name="フローチャート: 判断 32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31" name="フローチャート: 判断 33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32" name="フローチャート: 判断 33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33" name="フローチャート: 判断 33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34" name="フローチャート: 判断 33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126288</xdr:rowOff>
    </xdr:from>
    <xdr:to>
      <xdr:col>55</xdr:col>
      <xdr:colOff>50800</xdr:colOff>
      <xdr:row>84</xdr:row>
      <xdr:rowOff>56438</xdr:rowOff>
    </xdr:to>
    <xdr:sp macro="" textlink="">
      <xdr:nvSpPr>
        <xdr:cNvPr id="340" name="楕円 339"/>
        <xdr:cNvSpPr/>
      </xdr:nvSpPr>
      <xdr:spPr>
        <a:xfrm>
          <a:off x="10426700" y="143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149165</xdr:rowOff>
    </xdr:from>
    <xdr:ext cx="469744" cy="259045"/>
    <xdr:sp macro="" textlink="">
      <xdr:nvSpPr>
        <xdr:cNvPr id="341" name="【福祉施設】&#10;一人当たり面積該当値テキスト"/>
        <xdr:cNvSpPr txBox="1"/>
      </xdr:nvSpPr>
      <xdr:spPr>
        <a:xfrm>
          <a:off x="10515600" y="1420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35764</xdr:rowOff>
    </xdr:from>
    <xdr:to>
      <xdr:col>46</xdr:col>
      <xdr:colOff>38100</xdr:colOff>
      <xdr:row>85</xdr:row>
      <xdr:rowOff>137364</xdr:rowOff>
    </xdr:to>
    <xdr:sp macro="" textlink="">
      <xdr:nvSpPr>
        <xdr:cNvPr id="342" name="楕円 341"/>
        <xdr:cNvSpPr/>
      </xdr:nvSpPr>
      <xdr:spPr>
        <a:xfrm>
          <a:off x="86995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1015</xdr:rowOff>
    </xdr:from>
    <xdr:to>
      <xdr:col>41</xdr:col>
      <xdr:colOff>101600</xdr:colOff>
      <xdr:row>85</xdr:row>
      <xdr:rowOff>102615</xdr:rowOff>
    </xdr:to>
    <xdr:sp macro="" textlink="">
      <xdr:nvSpPr>
        <xdr:cNvPr id="343" name="楕円 342"/>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86564</xdr:rowOff>
    </xdr:to>
    <xdr:cxnSp macro="">
      <xdr:nvCxnSpPr>
        <xdr:cNvPr id="344" name="直線コネクタ 343"/>
        <xdr:cNvCxnSpPr/>
      </xdr:nvCxnSpPr>
      <xdr:spPr>
        <a:xfrm>
          <a:off x="7861300" y="14625065"/>
          <a:ext cx="889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81483</xdr:rowOff>
    </xdr:from>
    <xdr:to>
      <xdr:col>36</xdr:col>
      <xdr:colOff>165100</xdr:colOff>
      <xdr:row>86</xdr:row>
      <xdr:rowOff>11633</xdr:rowOff>
    </xdr:to>
    <xdr:sp macro="" textlink="">
      <xdr:nvSpPr>
        <xdr:cNvPr id="345" name="楕円 344"/>
        <xdr:cNvSpPr/>
      </xdr:nvSpPr>
      <xdr:spPr>
        <a:xfrm>
          <a:off x="6921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132283</xdr:rowOff>
    </xdr:to>
    <xdr:cxnSp macro="">
      <xdr:nvCxnSpPr>
        <xdr:cNvPr id="346" name="直線コネクタ 345"/>
        <xdr:cNvCxnSpPr/>
      </xdr:nvCxnSpPr>
      <xdr:spPr>
        <a:xfrm flipV="1">
          <a:off x="6972300" y="14625065"/>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47"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48"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49"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50"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128491</xdr:rowOff>
    </xdr:from>
    <xdr:ext cx="469744" cy="259045"/>
    <xdr:sp macro="" textlink="">
      <xdr:nvSpPr>
        <xdr:cNvPr id="351" name="n_2mainValue【福祉施設】&#10;一人当たり面積"/>
        <xdr:cNvSpPr txBox="1"/>
      </xdr:nvSpPr>
      <xdr:spPr>
        <a:xfrm>
          <a:off x="8515427" y="1470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52" name="n_3mainValue【福祉施設】&#10;一人当たり面積"/>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2760</xdr:rowOff>
    </xdr:from>
    <xdr:ext cx="469744" cy="259045"/>
    <xdr:sp macro="" textlink="">
      <xdr:nvSpPr>
        <xdr:cNvPr id="353" name="n_4mainValue【福祉施設】&#10;一人当たり面積"/>
        <xdr:cNvSpPr txBox="1"/>
      </xdr:nvSpPr>
      <xdr:spPr>
        <a:xfrm>
          <a:off x="673742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9" name="正方形/長方形 4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0" name="テキスト ボックス 4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1" name="直線コネクタ 4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2" name="テキスト ボックス 4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3" name="直線コネクタ 4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4" name="テキスト ボックス 4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5" name="直線コネクタ 4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6" name="テキスト ボックス 4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7" name="直線コネクタ 4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8" name="テキスト ボックス 4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9" name="直線コネクタ 4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0" name="テキスト ボックス 4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1" name="直線コネクタ 4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2" name="テキスト ボックス 4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3" name="直線コネクタ 4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4" name="テキスト ボックス 4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5" name="直線コネクタ 4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27" name="直線コネクタ 426"/>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9" name="直線コネクタ 42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30"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31" name="直線コネクタ 43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432"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33" name="フローチャート: 判断 432"/>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34" name="フローチャート: 判断 433"/>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35" name="フローチャート: 判断 434"/>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36" name="フローチャート: 判断 435"/>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37" name="フローチャート: 判断 436"/>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8" name="テキスト ボックス 4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9" name="テキスト ボックス 4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0" name="テキスト ボックス 4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1" name="テキスト ボックス 4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2" name="テキスト ボックス 4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153851</xdr:rowOff>
    </xdr:from>
    <xdr:to>
      <xdr:col>85</xdr:col>
      <xdr:colOff>177800</xdr:colOff>
      <xdr:row>85</xdr:row>
      <xdr:rowOff>84001</xdr:rowOff>
    </xdr:to>
    <xdr:sp macro="" textlink="">
      <xdr:nvSpPr>
        <xdr:cNvPr id="443" name="楕円 442"/>
        <xdr:cNvSpPr/>
      </xdr:nvSpPr>
      <xdr:spPr>
        <a:xfrm>
          <a:off x="162687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132278</xdr:rowOff>
    </xdr:from>
    <xdr:ext cx="405111" cy="259045"/>
    <xdr:sp macro="" textlink="">
      <xdr:nvSpPr>
        <xdr:cNvPr id="444" name="【消防施設】&#10;有形固定資産減価償却率該当値テキスト"/>
        <xdr:cNvSpPr txBox="1"/>
      </xdr:nvSpPr>
      <xdr:spPr>
        <a:xfrm>
          <a:off x="16357600"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113030</xdr:rowOff>
    </xdr:from>
    <xdr:to>
      <xdr:col>76</xdr:col>
      <xdr:colOff>165100</xdr:colOff>
      <xdr:row>85</xdr:row>
      <xdr:rowOff>43180</xdr:rowOff>
    </xdr:to>
    <xdr:sp macro="" textlink="">
      <xdr:nvSpPr>
        <xdr:cNvPr id="445" name="楕円 444"/>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52614</xdr:rowOff>
    </xdr:from>
    <xdr:to>
      <xdr:col>72</xdr:col>
      <xdr:colOff>38100</xdr:colOff>
      <xdr:row>84</xdr:row>
      <xdr:rowOff>154214</xdr:rowOff>
    </xdr:to>
    <xdr:sp macro="" textlink="">
      <xdr:nvSpPr>
        <xdr:cNvPr id="446" name="楕円 445"/>
        <xdr:cNvSpPr/>
      </xdr:nvSpPr>
      <xdr:spPr>
        <a:xfrm>
          <a:off x="1365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103414</xdr:rowOff>
    </xdr:from>
    <xdr:to>
      <xdr:col>76</xdr:col>
      <xdr:colOff>114300</xdr:colOff>
      <xdr:row>84</xdr:row>
      <xdr:rowOff>163830</xdr:rowOff>
    </xdr:to>
    <xdr:cxnSp macro="">
      <xdr:nvCxnSpPr>
        <xdr:cNvPr id="447" name="直線コネクタ 446"/>
        <xdr:cNvCxnSpPr/>
      </xdr:nvCxnSpPr>
      <xdr:spPr>
        <a:xfrm>
          <a:off x="13703300" y="145052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xdr:rowOff>
    </xdr:from>
    <xdr:to>
      <xdr:col>67</xdr:col>
      <xdr:colOff>101600</xdr:colOff>
      <xdr:row>84</xdr:row>
      <xdr:rowOff>103595</xdr:rowOff>
    </xdr:to>
    <xdr:sp macro="" textlink="">
      <xdr:nvSpPr>
        <xdr:cNvPr id="448" name="楕円 447"/>
        <xdr:cNvSpPr/>
      </xdr:nvSpPr>
      <xdr:spPr>
        <a:xfrm>
          <a:off x="12763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52795</xdr:rowOff>
    </xdr:from>
    <xdr:to>
      <xdr:col>71</xdr:col>
      <xdr:colOff>177800</xdr:colOff>
      <xdr:row>84</xdr:row>
      <xdr:rowOff>103414</xdr:rowOff>
    </xdr:to>
    <xdr:cxnSp macro="">
      <xdr:nvCxnSpPr>
        <xdr:cNvPr id="449" name="直線コネクタ 448"/>
        <xdr:cNvCxnSpPr/>
      </xdr:nvCxnSpPr>
      <xdr:spPr>
        <a:xfrm>
          <a:off x="12814300" y="144545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450"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451"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452"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453"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454" name="n_2mainValue【消防施設】&#10;有形固定資産減価償却率"/>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145341</xdr:rowOff>
    </xdr:from>
    <xdr:ext cx="405111" cy="259045"/>
    <xdr:sp macro="" textlink="">
      <xdr:nvSpPr>
        <xdr:cNvPr id="455" name="n_3mainValue【消防施設】&#10;有形固定資産減価償却率"/>
        <xdr:cNvSpPr txBox="1"/>
      </xdr:nvSpPr>
      <xdr:spPr>
        <a:xfrm>
          <a:off x="13500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94722</xdr:rowOff>
    </xdr:from>
    <xdr:ext cx="405111" cy="259045"/>
    <xdr:sp macro="" textlink="">
      <xdr:nvSpPr>
        <xdr:cNvPr id="456" name="n_4mainValue【消防施設】&#10;有形固定資産減価償却率"/>
        <xdr:cNvSpPr txBox="1"/>
      </xdr:nvSpPr>
      <xdr:spPr>
        <a:xfrm>
          <a:off x="12611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7" name="直線コネクタ 4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8" name="テキスト ボックス 4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9" name="直線コネクタ 4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0" name="テキスト ボックス 4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1" name="直線コネクタ 4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2" name="テキスト ボックス 4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3" name="直線コネクタ 4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4" name="テキスト ボックス 4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5" name="直線コネクタ 4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6" name="テキスト ボックス 4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480" name="直線コネクタ 479"/>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8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82" name="直線コネクタ 48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83"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84" name="直線コネクタ 483"/>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85"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86" name="フローチャート: 判断 485"/>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87" name="フローチャート: 判断 48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488" name="フローチャート: 判断 487"/>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489" name="フローチャート: 判断 488"/>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490" name="フローチャート: 判断 489"/>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496" name="楕円 495"/>
        <xdr:cNvSpPr/>
      </xdr:nvSpPr>
      <xdr:spPr>
        <a:xfrm>
          <a:off x="22110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497" name="【消防施設】&#10;一人当たり面積該当値テキスト"/>
        <xdr:cNvSpPr txBox="1"/>
      </xdr:nvSpPr>
      <xdr:spPr>
        <a:xfrm>
          <a:off x="22199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78739</xdr:rowOff>
    </xdr:from>
    <xdr:to>
      <xdr:col>107</xdr:col>
      <xdr:colOff>101600</xdr:colOff>
      <xdr:row>86</xdr:row>
      <xdr:rowOff>8889</xdr:rowOff>
    </xdr:to>
    <xdr:sp macro="" textlink="">
      <xdr:nvSpPr>
        <xdr:cNvPr id="498" name="楕円 497"/>
        <xdr:cNvSpPr/>
      </xdr:nvSpPr>
      <xdr:spPr>
        <a:xfrm>
          <a:off x="2038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499" name="楕円 498"/>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129539</xdr:rowOff>
    </xdr:from>
    <xdr:to>
      <xdr:col>107</xdr:col>
      <xdr:colOff>50800</xdr:colOff>
      <xdr:row>85</xdr:row>
      <xdr:rowOff>133350</xdr:rowOff>
    </xdr:to>
    <xdr:cxnSp macro="">
      <xdr:nvCxnSpPr>
        <xdr:cNvPr id="500" name="直線コネクタ 499"/>
        <xdr:cNvCxnSpPr/>
      </xdr:nvCxnSpPr>
      <xdr:spPr>
        <a:xfrm flipV="1">
          <a:off x="19545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15875</xdr:rowOff>
    </xdr:from>
    <xdr:to>
      <xdr:col>98</xdr:col>
      <xdr:colOff>38100</xdr:colOff>
      <xdr:row>86</xdr:row>
      <xdr:rowOff>117475</xdr:rowOff>
    </xdr:to>
    <xdr:sp macro="" textlink="">
      <xdr:nvSpPr>
        <xdr:cNvPr id="501" name="楕円 500"/>
        <xdr:cNvSpPr/>
      </xdr:nvSpPr>
      <xdr:spPr>
        <a:xfrm>
          <a:off x="18605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86</xdr:row>
      <xdr:rowOff>66675</xdr:rowOff>
    </xdr:to>
    <xdr:cxnSp macro="">
      <xdr:nvCxnSpPr>
        <xdr:cNvPr id="502" name="直線コネクタ 501"/>
        <xdr:cNvCxnSpPr/>
      </xdr:nvCxnSpPr>
      <xdr:spPr>
        <a:xfrm flipV="1">
          <a:off x="18656300" y="147066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03"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04"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05"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06"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xdr:rowOff>
    </xdr:from>
    <xdr:ext cx="469744" cy="259045"/>
    <xdr:sp macro="" textlink="">
      <xdr:nvSpPr>
        <xdr:cNvPr id="507" name="n_2mainValue【消防施設】&#10;一人当たり面積"/>
        <xdr:cNvSpPr txBox="1"/>
      </xdr:nvSpPr>
      <xdr:spPr>
        <a:xfrm>
          <a:off x="20199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508"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108602</xdr:rowOff>
    </xdr:from>
    <xdr:ext cx="469744" cy="259045"/>
    <xdr:sp macro="" textlink="">
      <xdr:nvSpPr>
        <xdr:cNvPr id="509" name="n_4mainValue【消防施設】&#10;一人当たり面積"/>
        <xdr:cNvSpPr txBox="1"/>
      </xdr:nvSpPr>
      <xdr:spPr>
        <a:xfrm>
          <a:off x="18421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0" name="テキスト ボックス 5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2" name="テキスト ボックス 5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2" name="テキスト ボックス 5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35" name="直線コネクタ 53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7" name="直線コネクタ 5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3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39" name="直線コネクタ 53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40"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41" name="フローチャート: 判断 54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42" name="フローチャート: 判断 54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43" name="フローチャート: 判断 54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44" name="フローチャート: 判断 54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45" name="フローチャート: 判断 54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551" name="楕円 550"/>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552" name="【庁舎】&#10;有形固定資産減価償却率該当値テキスト"/>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164193</xdr:rowOff>
    </xdr:from>
    <xdr:to>
      <xdr:col>76</xdr:col>
      <xdr:colOff>165100</xdr:colOff>
      <xdr:row>108</xdr:row>
      <xdr:rowOff>94343</xdr:rowOff>
    </xdr:to>
    <xdr:sp macro="" textlink="">
      <xdr:nvSpPr>
        <xdr:cNvPr id="553" name="楕円 552"/>
        <xdr:cNvSpPr/>
      </xdr:nvSpPr>
      <xdr:spPr>
        <a:xfrm>
          <a:off x="14541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554" name="楕円 553"/>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10886</xdr:rowOff>
    </xdr:from>
    <xdr:to>
      <xdr:col>76</xdr:col>
      <xdr:colOff>114300</xdr:colOff>
      <xdr:row>108</xdr:row>
      <xdr:rowOff>43543</xdr:rowOff>
    </xdr:to>
    <xdr:cxnSp macro="">
      <xdr:nvCxnSpPr>
        <xdr:cNvPr id="555" name="直線コネクタ 554"/>
        <xdr:cNvCxnSpPr/>
      </xdr:nvCxnSpPr>
      <xdr:spPr>
        <a:xfrm>
          <a:off x="13703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556" name="楕円 555"/>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108</xdr:row>
      <xdr:rowOff>10886</xdr:rowOff>
    </xdr:to>
    <xdr:cxnSp macro="">
      <xdr:nvCxnSpPr>
        <xdr:cNvPr id="557" name="直線コネクタ 556"/>
        <xdr:cNvCxnSpPr/>
      </xdr:nvCxnSpPr>
      <xdr:spPr>
        <a:xfrm>
          <a:off x="12814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558"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559"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60"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61"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562" name="n_2mainValue【庁舎】&#10;有形固定資産減価償却率"/>
        <xdr:cNvSpPr txBox="1"/>
      </xdr:nvSpPr>
      <xdr:spPr>
        <a:xfrm>
          <a:off x="14389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563" name="n_3mainValue【庁舎】&#10;有形固定資産減価償却率"/>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564"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5" name="直線コネクタ 5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6" name="テキスト ボックス 5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7" name="直線コネクタ 5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8" name="テキスト ボックス 5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9" name="直線コネクタ 5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0" name="テキスト ボックス 5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1" name="直線コネクタ 5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2" name="テキスト ボックス 5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86" name="直線コネクタ 585"/>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87"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88" name="直線コネクタ 58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89"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90" name="直線コネクタ 589"/>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591"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92" name="フローチャート: 判断 591"/>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93" name="フローチャート: 判断 592"/>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94" name="フローチャート: 判断 593"/>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95" name="フローチャート: 判断 594"/>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96" name="フローチャート: 判断 595"/>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161189</xdr:rowOff>
    </xdr:from>
    <xdr:to>
      <xdr:col>116</xdr:col>
      <xdr:colOff>114300</xdr:colOff>
      <xdr:row>107</xdr:row>
      <xdr:rowOff>91339</xdr:rowOff>
    </xdr:to>
    <xdr:sp macro="" textlink="">
      <xdr:nvSpPr>
        <xdr:cNvPr id="602" name="楕円 601"/>
        <xdr:cNvSpPr/>
      </xdr:nvSpPr>
      <xdr:spPr>
        <a:xfrm>
          <a:off x="22110700" y="18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139616</xdr:rowOff>
    </xdr:from>
    <xdr:ext cx="469744" cy="259045"/>
    <xdr:sp macro="" textlink="">
      <xdr:nvSpPr>
        <xdr:cNvPr id="603" name="【庁舎】&#10;一人当たり面積該当値テキスト"/>
        <xdr:cNvSpPr txBox="1"/>
      </xdr:nvSpPr>
      <xdr:spPr>
        <a:xfrm>
          <a:off x="22199600" y="183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254</xdr:rowOff>
    </xdr:from>
    <xdr:to>
      <xdr:col>107</xdr:col>
      <xdr:colOff>101600</xdr:colOff>
      <xdr:row>107</xdr:row>
      <xdr:rowOff>101854</xdr:rowOff>
    </xdr:to>
    <xdr:sp macro="" textlink="">
      <xdr:nvSpPr>
        <xdr:cNvPr id="604" name="楕円 603"/>
        <xdr:cNvSpPr/>
      </xdr:nvSpPr>
      <xdr:spPr>
        <a:xfrm>
          <a:off x="20383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4826</xdr:rowOff>
    </xdr:from>
    <xdr:to>
      <xdr:col>102</xdr:col>
      <xdr:colOff>165100</xdr:colOff>
      <xdr:row>107</xdr:row>
      <xdr:rowOff>106426</xdr:rowOff>
    </xdr:to>
    <xdr:sp macro="" textlink="">
      <xdr:nvSpPr>
        <xdr:cNvPr id="605" name="楕円 604"/>
        <xdr:cNvSpPr/>
      </xdr:nvSpPr>
      <xdr:spPr>
        <a:xfrm>
          <a:off x="19494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51054</xdr:rowOff>
    </xdr:from>
    <xdr:to>
      <xdr:col>107</xdr:col>
      <xdr:colOff>50800</xdr:colOff>
      <xdr:row>107</xdr:row>
      <xdr:rowOff>55626</xdr:rowOff>
    </xdr:to>
    <xdr:cxnSp macro="">
      <xdr:nvCxnSpPr>
        <xdr:cNvPr id="606" name="直線コネクタ 605"/>
        <xdr:cNvCxnSpPr/>
      </xdr:nvCxnSpPr>
      <xdr:spPr>
        <a:xfrm flipV="1">
          <a:off x="19545300" y="1839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xdr:rowOff>
    </xdr:from>
    <xdr:to>
      <xdr:col>98</xdr:col>
      <xdr:colOff>38100</xdr:colOff>
      <xdr:row>107</xdr:row>
      <xdr:rowOff>110083</xdr:rowOff>
    </xdr:to>
    <xdr:sp macro="" textlink="">
      <xdr:nvSpPr>
        <xdr:cNvPr id="607" name="楕円 606"/>
        <xdr:cNvSpPr/>
      </xdr:nvSpPr>
      <xdr:spPr>
        <a:xfrm>
          <a:off x="18605500" y="183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55626</xdr:rowOff>
    </xdr:from>
    <xdr:to>
      <xdr:col>102</xdr:col>
      <xdr:colOff>114300</xdr:colOff>
      <xdr:row>107</xdr:row>
      <xdr:rowOff>59283</xdr:rowOff>
    </xdr:to>
    <xdr:cxnSp macro="">
      <xdr:nvCxnSpPr>
        <xdr:cNvPr id="608" name="直線コネクタ 607"/>
        <xdr:cNvCxnSpPr/>
      </xdr:nvCxnSpPr>
      <xdr:spPr>
        <a:xfrm flipV="1">
          <a:off x="18656300" y="1840077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09"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10"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11"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12"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92981</xdr:rowOff>
    </xdr:from>
    <xdr:ext cx="469744" cy="259045"/>
    <xdr:sp macro="" textlink="">
      <xdr:nvSpPr>
        <xdr:cNvPr id="613" name="n_2mainValue【庁舎】&#10;一人当たり面積"/>
        <xdr:cNvSpPr txBox="1"/>
      </xdr:nvSpPr>
      <xdr:spPr>
        <a:xfrm>
          <a:off x="20199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97553</xdr:rowOff>
    </xdr:from>
    <xdr:ext cx="469744" cy="259045"/>
    <xdr:sp macro="" textlink="">
      <xdr:nvSpPr>
        <xdr:cNvPr id="614" name="n_3mainValue【庁舎】&#10;一人当たり面積"/>
        <xdr:cNvSpPr txBox="1"/>
      </xdr:nvSpPr>
      <xdr:spPr>
        <a:xfrm>
          <a:off x="19310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101210</xdr:rowOff>
    </xdr:from>
    <xdr:ext cx="469744" cy="259045"/>
    <xdr:sp macro="" textlink="">
      <xdr:nvSpPr>
        <xdr:cNvPr id="615" name="n_4mainValue【庁舎】&#10;一人当たり面積"/>
        <xdr:cNvSpPr txBox="1"/>
      </xdr:nvSpPr>
      <xdr:spPr>
        <a:xfrm>
          <a:off x="18421427" y="184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全国平均、北海道平均、類似団体内平均を大きく上回っている。これは建設から年数が経過し老朽化が進んでいることが要因であるため、個別施設計画（長寿命化計画）等の策定を進め、公共施設等総合管理計画に基づき適正な施設管理（長寿命化、建替えの検討等）に努める。また、図書館をはじめ一人当たり面積においても各施設に対するニーズや財政状況を考慮しつつ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6,733
6,673
391.91
7,943,635
7,816,122
119,038
4,066,714
7,181,931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の減少や地方の経済回復の遅れにより、地方経済は依然として厳しい状況にあることから、全国平均を大きく下回っているが、類似団体平均及び北海道平均との比較では同水準で推移している。これまでの行財政改革により人件費を含む経常経費の縮減に努めているが、当面税収等の自主財源の大幅な伸びは見込めず、財政基盤の改善は難しい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今後も第６次行財政改革大綱の推進による一層の行財政の効率化を図るとともに、本別町まち・ひと・しごと創生総合戦略の着実な進捗により、税収の増加等歳入を確保を目指す。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2" name="テキスト ボックス 91"/>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物件費、補助費等の減少により、対前年度比では６．１ポイント減少し類似団体平均を下回っている。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地方交付税が歳入総額の３６．８％、町税が１２．２％を占めているが、いずれも今後は大きな伸びは期待できず、さらには老朽化した施設の再整備・長寿命化事業等により将来的には義務的経費である公債費の増加が見込まれていることから、行財政改革の取組みにより人件費をはじめとする経常経費の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87630</xdr:rowOff>
    </xdr:to>
    <xdr:cxnSp macro="">
      <xdr:nvCxnSpPr>
        <xdr:cNvPr id="129" name="直線コネクタ 128"/>
        <xdr:cNvCxnSpPr/>
      </xdr:nvCxnSpPr>
      <xdr:spPr>
        <a:xfrm flipV="1">
          <a:off x="4114800" y="10766044"/>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87630</xdr:rowOff>
    </xdr:to>
    <xdr:cxnSp macro="">
      <xdr:nvCxnSpPr>
        <xdr:cNvPr id="132" name="直線コネクタ 131"/>
        <xdr:cNvCxnSpPr/>
      </xdr:nvCxnSpPr>
      <xdr:spPr>
        <a:xfrm>
          <a:off x="3225800" y="108432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41910</xdr:rowOff>
    </xdr:to>
    <xdr:cxnSp macro="">
      <xdr:nvCxnSpPr>
        <xdr:cNvPr id="135" name="直線コネクタ 134"/>
        <xdr:cNvCxnSpPr/>
      </xdr:nvCxnSpPr>
      <xdr:spPr>
        <a:xfrm>
          <a:off x="2336800" y="107901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160274</xdr:rowOff>
    </xdr:to>
    <xdr:cxnSp macro="">
      <xdr:nvCxnSpPr>
        <xdr:cNvPr id="138" name="直線コネクタ 137"/>
        <xdr:cNvCxnSpPr/>
      </xdr:nvCxnSpPr>
      <xdr:spPr>
        <a:xfrm>
          <a:off x="1447800" y="106550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8" name="楕円 147"/>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49"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0" name="楕円 149"/>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1" name="テキスト ボックス 150"/>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2" name="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3" name="テキスト ボックス 152"/>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4" name="楕円 153"/>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5" name="テキスト ボックス 154"/>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6" name="楕円 155"/>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7" name="テキスト ボックス 156"/>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２３，１２１円、７．２％下回っている状況であるが、北海道平均より比較的高い水準となっている。これは、本町ではへき地保育所、特別養護老人ホーム、病院等の保健・福祉・医療に関する行政サービスを直営で提供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今後においては、民間活力の導入を行うなど構造改革を推進するとともに、本町の規模に対する適正な人員配置を検討していく上での職員数の削減や給与水準の適正化を進め、義務的経費の抑制に努める。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58179</xdr:rowOff>
    </xdr:from>
    <xdr:to>
      <xdr:col>23</xdr:col>
      <xdr:colOff>133350</xdr:colOff>
      <xdr:row>82</xdr:row>
      <xdr:rowOff>59217</xdr:rowOff>
    </xdr:to>
    <xdr:cxnSp macro="">
      <xdr:nvCxnSpPr>
        <xdr:cNvPr id="190" name="直線コネクタ 189"/>
        <xdr:cNvCxnSpPr/>
      </xdr:nvCxnSpPr>
      <xdr:spPr>
        <a:xfrm>
          <a:off x="4114800" y="14117079"/>
          <a:ext cx="8382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19562</xdr:rowOff>
    </xdr:from>
    <xdr:to>
      <xdr:col>19</xdr:col>
      <xdr:colOff>133350</xdr:colOff>
      <xdr:row>82</xdr:row>
      <xdr:rowOff>58179</xdr:rowOff>
    </xdr:to>
    <xdr:cxnSp macro="">
      <xdr:nvCxnSpPr>
        <xdr:cNvPr id="193" name="直線コネクタ 192"/>
        <xdr:cNvCxnSpPr/>
      </xdr:nvCxnSpPr>
      <xdr:spPr>
        <a:xfrm>
          <a:off x="3225800" y="14078462"/>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19562</xdr:rowOff>
    </xdr:from>
    <xdr:to>
      <xdr:col>15</xdr:col>
      <xdr:colOff>82550</xdr:colOff>
      <xdr:row>82</xdr:row>
      <xdr:rowOff>25464</xdr:rowOff>
    </xdr:to>
    <xdr:cxnSp macro="">
      <xdr:nvCxnSpPr>
        <xdr:cNvPr id="196" name="直線コネクタ 195"/>
        <xdr:cNvCxnSpPr/>
      </xdr:nvCxnSpPr>
      <xdr:spPr>
        <a:xfrm flipV="1">
          <a:off x="2336800" y="14078462"/>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25464</xdr:rowOff>
    </xdr:from>
    <xdr:to>
      <xdr:col>11</xdr:col>
      <xdr:colOff>31750</xdr:colOff>
      <xdr:row>82</xdr:row>
      <xdr:rowOff>78639</xdr:rowOff>
    </xdr:to>
    <xdr:cxnSp macro="">
      <xdr:nvCxnSpPr>
        <xdr:cNvPr id="199" name="直線コネクタ 198"/>
        <xdr:cNvCxnSpPr/>
      </xdr:nvCxnSpPr>
      <xdr:spPr>
        <a:xfrm flipV="1">
          <a:off x="1447800" y="14084364"/>
          <a:ext cx="889000" cy="5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8417</xdr:rowOff>
    </xdr:from>
    <xdr:to>
      <xdr:col>23</xdr:col>
      <xdr:colOff>184150</xdr:colOff>
      <xdr:row>82</xdr:row>
      <xdr:rowOff>110017</xdr:rowOff>
    </xdr:to>
    <xdr:sp macro="" textlink="">
      <xdr:nvSpPr>
        <xdr:cNvPr id="209" name="楕円 208"/>
        <xdr:cNvSpPr/>
      </xdr:nvSpPr>
      <xdr:spPr>
        <a:xfrm>
          <a:off x="4902200" y="140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24944</xdr:rowOff>
    </xdr:from>
    <xdr:ext cx="762000" cy="259045"/>
    <xdr:sp macro="" textlink="">
      <xdr:nvSpPr>
        <xdr:cNvPr id="210" name="人件費・物件費等の状況該当値テキスト"/>
        <xdr:cNvSpPr txBox="1"/>
      </xdr:nvSpPr>
      <xdr:spPr>
        <a:xfrm>
          <a:off x="5041900" y="1391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7379</xdr:rowOff>
    </xdr:from>
    <xdr:to>
      <xdr:col>19</xdr:col>
      <xdr:colOff>184150</xdr:colOff>
      <xdr:row>82</xdr:row>
      <xdr:rowOff>108979</xdr:rowOff>
    </xdr:to>
    <xdr:sp macro="" textlink="">
      <xdr:nvSpPr>
        <xdr:cNvPr id="211" name="楕円 210"/>
        <xdr:cNvSpPr/>
      </xdr:nvSpPr>
      <xdr:spPr>
        <a:xfrm>
          <a:off x="4064000" y="140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93756</xdr:rowOff>
    </xdr:from>
    <xdr:ext cx="736600" cy="259045"/>
    <xdr:sp macro="" textlink="">
      <xdr:nvSpPr>
        <xdr:cNvPr id="212" name="テキスト ボックス 211"/>
        <xdr:cNvSpPr txBox="1"/>
      </xdr:nvSpPr>
      <xdr:spPr>
        <a:xfrm>
          <a:off x="3733800" y="14152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140212</xdr:rowOff>
    </xdr:from>
    <xdr:to>
      <xdr:col>15</xdr:col>
      <xdr:colOff>133350</xdr:colOff>
      <xdr:row>82</xdr:row>
      <xdr:rowOff>70362</xdr:rowOff>
    </xdr:to>
    <xdr:sp macro="" textlink="">
      <xdr:nvSpPr>
        <xdr:cNvPr id="213" name="楕円 212"/>
        <xdr:cNvSpPr/>
      </xdr:nvSpPr>
      <xdr:spPr>
        <a:xfrm>
          <a:off x="3175000" y="140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80539</xdr:rowOff>
    </xdr:from>
    <xdr:ext cx="762000" cy="259045"/>
    <xdr:sp macro="" textlink="">
      <xdr:nvSpPr>
        <xdr:cNvPr id="214" name="テキスト ボックス 213"/>
        <xdr:cNvSpPr txBox="1"/>
      </xdr:nvSpPr>
      <xdr:spPr>
        <a:xfrm>
          <a:off x="2844800" y="1379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146114</xdr:rowOff>
    </xdr:from>
    <xdr:to>
      <xdr:col>11</xdr:col>
      <xdr:colOff>82550</xdr:colOff>
      <xdr:row>82</xdr:row>
      <xdr:rowOff>76264</xdr:rowOff>
    </xdr:to>
    <xdr:sp macro="" textlink="">
      <xdr:nvSpPr>
        <xdr:cNvPr id="215" name="楕円 214"/>
        <xdr:cNvSpPr/>
      </xdr:nvSpPr>
      <xdr:spPr>
        <a:xfrm>
          <a:off x="2286000" y="140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61041</xdr:rowOff>
    </xdr:from>
    <xdr:ext cx="762000" cy="259045"/>
    <xdr:sp macro="" textlink="">
      <xdr:nvSpPr>
        <xdr:cNvPr id="216" name="テキスト ボックス 215"/>
        <xdr:cNvSpPr txBox="1"/>
      </xdr:nvSpPr>
      <xdr:spPr>
        <a:xfrm>
          <a:off x="1955800" y="14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27839</xdr:rowOff>
    </xdr:from>
    <xdr:to>
      <xdr:col>7</xdr:col>
      <xdr:colOff>31750</xdr:colOff>
      <xdr:row>82</xdr:row>
      <xdr:rowOff>129439</xdr:rowOff>
    </xdr:to>
    <xdr:sp macro="" textlink="">
      <xdr:nvSpPr>
        <xdr:cNvPr id="217" name="楕円 216"/>
        <xdr:cNvSpPr/>
      </xdr:nvSpPr>
      <xdr:spPr>
        <a:xfrm>
          <a:off x="1397000" y="140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114216</xdr:rowOff>
    </xdr:from>
    <xdr:ext cx="762000" cy="259045"/>
    <xdr:sp macro="" textlink="">
      <xdr:nvSpPr>
        <xdr:cNvPr id="218" name="テキスト ボックス 217"/>
        <xdr:cNvSpPr txBox="1"/>
      </xdr:nvSpPr>
      <xdr:spPr>
        <a:xfrm>
          <a:off x="1066800" y="141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これまで、行財政改革の推進による諸手当の削減をはじめ、給与水準の適正化を図っているが、類似団体内平均を１．２ポイント上回った。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前年度比較においては、類似団体平均は同水準であることに対し、本町は０．６ポイント増となっている。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今後も国や北海道、類似団体の給与水準等を参考として、財政状況を考慮しながら適切な給与制度の在り方を検討する。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29211</xdr:rowOff>
    </xdr:to>
    <xdr:cxnSp macro="">
      <xdr:nvCxnSpPr>
        <xdr:cNvPr id="252" name="直線コネクタ 251"/>
        <xdr:cNvCxnSpPr/>
      </xdr:nvCxnSpPr>
      <xdr:spPr>
        <a:xfrm>
          <a:off x="16179800" y="147256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29211</xdr:rowOff>
    </xdr:to>
    <xdr:cxnSp macro="">
      <xdr:nvCxnSpPr>
        <xdr:cNvPr id="255" name="直線コネクタ 254"/>
        <xdr:cNvCxnSpPr/>
      </xdr:nvCxnSpPr>
      <xdr:spPr>
        <a:xfrm flipV="1">
          <a:off x="15290800" y="147256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86</xdr:row>
      <xdr:rowOff>29211</xdr:rowOff>
    </xdr:to>
    <xdr:cxnSp macro="">
      <xdr:nvCxnSpPr>
        <xdr:cNvPr id="258" name="直線コネクタ 257"/>
        <xdr:cNvCxnSpPr/>
      </xdr:nvCxnSpPr>
      <xdr:spPr>
        <a:xfrm>
          <a:off x="14401800" y="147336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160443</xdr:rowOff>
    </xdr:to>
    <xdr:cxnSp macro="">
      <xdr:nvCxnSpPr>
        <xdr:cNvPr id="261" name="直線コネクタ 260"/>
        <xdr:cNvCxnSpPr/>
      </xdr:nvCxnSpPr>
      <xdr:spPr>
        <a:xfrm>
          <a:off x="13512800" y="146532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3" name="楕円 272"/>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4" name="テキスト ボックス 27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5" name="楕円 274"/>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76" name="テキスト ボックス 275"/>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109643</xdr:rowOff>
    </xdr:from>
    <xdr:to>
      <xdr:col>68</xdr:col>
      <xdr:colOff>203200</xdr:colOff>
      <xdr:row>86</xdr:row>
      <xdr:rowOff>39793</xdr:rowOff>
    </xdr:to>
    <xdr:sp macro="" textlink="">
      <xdr:nvSpPr>
        <xdr:cNvPr id="277" name="楕円 276"/>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24570</xdr:rowOff>
    </xdr:from>
    <xdr:ext cx="762000" cy="259045"/>
    <xdr:sp macro="" textlink="">
      <xdr:nvSpPr>
        <xdr:cNvPr id="278" name="テキスト ボックス 277"/>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9" name="楕円 278"/>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0" name="テキスト ボックス 27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保健・福祉・医療分野において町が担う役割が大きいことから、類似団体平均を３人程度上回る職員を配置しなければならない状況となっている。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これまでも平成１１年からの退職者不補充などに取り組んでいるが、職員構成の均衡に配慮しつつ新規採用の抑制に努め、今後も効率的な事務執行と適切な定員管理を図る。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51689</xdr:rowOff>
    </xdr:from>
    <xdr:to>
      <xdr:col>81</xdr:col>
      <xdr:colOff>44450</xdr:colOff>
      <xdr:row>62</xdr:row>
      <xdr:rowOff>78835</xdr:rowOff>
    </xdr:to>
    <xdr:cxnSp macro="">
      <xdr:nvCxnSpPr>
        <xdr:cNvPr id="311" name="直線コネクタ 310"/>
        <xdr:cNvCxnSpPr/>
      </xdr:nvCxnSpPr>
      <xdr:spPr>
        <a:xfrm>
          <a:off x="16179800" y="10681589"/>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51689</xdr:rowOff>
    </xdr:from>
    <xdr:to>
      <xdr:col>77</xdr:col>
      <xdr:colOff>44450</xdr:colOff>
      <xdr:row>62</xdr:row>
      <xdr:rowOff>99346</xdr:rowOff>
    </xdr:to>
    <xdr:cxnSp macro="">
      <xdr:nvCxnSpPr>
        <xdr:cNvPr id="314" name="直線コネクタ 313"/>
        <xdr:cNvCxnSpPr/>
      </xdr:nvCxnSpPr>
      <xdr:spPr>
        <a:xfrm flipV="1">
          <a:off x="15290800" y="10681589"/>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64357</xdr:rowOff>
    </xdr:from>
    <xdr:to>
      <xdr:col>72</xdr:col>
      <xdr:colOff>203200</xdr:colOff>
      <xdr:row>62</xdr:row>
      <xdr:rowOff>99346</xdr:rowOff>
    </xdr:to>
    <xdr:cxnSp macro="">
      <xdr:nvCxnSpPr>
        <xdr:cNvPr id="317" name="直線コネクタ 316"/>
        <xdr:cNvCxnSpPr/>
      </xdr:nvCxnSpPr>
      <xdr:spPr>
        <a:xfrm>
          <a:off x="14401800" y="10694257"/>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64357</xdr:rowOff>
    </xdr:from>
    <xdr:to>
      <xdr:col>68</xdr:col>
      <xdr:colOff>152400</xdr:colOff>
      <xdr:row>62</xdr:row>
      <xdr:rowOff>66167</xdr:rowOff>
    </xdr:to>
    <xdr:cxnSp macro="">
      <xdr:nvCxnSpPr>
        <xdr:cNvPr id="320" name="直線コネクタ 319"/>
        <xdr:cNvCxnSpPr/>
      </xdr:nvCxnSpPr>
      <xdr:spPr>
        <a:xfrm flipV="1">
          <a:off x="13512800" y="1069425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28035</xdr:rowOff>
    </xdr:from>
    <xdr:to>
      <xdr:col>81</xdr:col>
      <xdr:colOff>95250</xdr:colOff>
      <xdr:row>62</xdr:row>
      <xdr:rowOff>129635</xdr:rowOff>
    </xdr:to>
    <xdr:sp macro="" textlink="">
      <xdr:nvSpPr>
        <xdr:cNvPr id="330" name="楕円 329"/>
        <xdr:cNvSpPr/>
      </xdr:nvSpPr>
      <xdr:spPr>
        <a:xfrm>
          <a:off x="16967200" y="106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112</xdr:rowOff>
    </xdr:from>
    <xdr:ext cx="762000" cy="259045"/>
    <xdr:sp macro="" textlink="">
      <xdr:nvSpPr>
        <xdr:cNvPr id="331" name="定員管理の状況該当値テキスト"/>
        <xdr:cNvSpPr txBox="1"/>
      </xdr:nvSpPr>
      <xdr:spPr>
        <a:xfrm>
          <a:off x="17106900" y="1063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889</xdr:rowOff>
    </xdr:from>
    <xdr:to>
      <xdr:col>77</xdr:col>
      <xdr:colOff>95250</xdr:colOff>
      <xdr:row>62</xdr:row>
      <xdr:rowOff>102489</xdr:rowOff>
    </xdr:to>
    <xdr:sp macro="" textlink="">
      <xdr:nvSpPr>
        <xdr:cNvPr id="332" name="楕円 331"/>
        <xdr:cNvSpPr/>
      </xdr:nvSpPr>
      <xdr:spPr>
        <a:xfrm>
          <a:off x="16129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87266</xdr:rowOff>
    </xdr:from>
    <xdr:ext cx="736600" cy="259045"/>
    <xdr:sp macro="" textlink="">
      <xdr:nvSpPr>
        <xdr:cNvPr id="333" name="テキスト ボックス 332"/>
        <xdr:cNvSpPr txBox="1"/>
      </xdr:nvSpPr>
      <xdr:spPr>
        <a:xfrm>
          <a:off x="15798800" y="1071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48546</xdr:rowOff>
    </xdr:from>
    <xdr:to>
      <xdr:col>73</xdr:col>
      <xdr:colOff>44450</xdr:colOff>
      <xdr:row>62</xdr:row>
      <xdr:rowOff>150146</xdr:rowOff>
    </xdr:to>
    <xdr:sp macro="" textlink="">
      <xdr:nvSpPr>
        <xdr:cNvPr id="334" name="楕円 333"/>
        <xdr:cNvSpPr/>
      </xdr:nvSpPr>
      <xdr:spPr>
        <a:xfrm>
          <a:off x="15240000" y="106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134923</xdr:rowOff>
    </xdr:from>
    <xdr:ext cx="762000" cy="259045"/>
    <xdr:sp macro="" textlink="">
      <xdr:nvSpPr>
        <xdr:cNvPr id="335" name="テキスト ボックス 334"/>
        <xdr:cNvSpPr txBox="1"/>
      </xdr:nvSpPr>
      <xdr:spPr>
        <a:xfrm>
          <a:off x="14909800" y="107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13557</xdr:rowOff>
    </xdr:from>
    <xdr:to>
      <xdr:col>68</xdr:col>
      <xdr:colOff>203200</xdr:colOff>
      <xdr:row>62</xdr:row>
      <xdr:rowOff>115157</xdr:rowOff>
    </xdr:to>
    <xdr:sp macro="" textlink="">
      <xdr:nvSpPr>
        <xdr:cNvPr id="336" name="楕円 335"/>
        <xdr:cNvSpPr/>
      </xdr:nvSpPr>
      <xdr:spPr>
        <a:xfrm>
          <a:off x="14351000" y="10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99934</xdr:rowOff>
    </xdr:from>
    <xdr:ext cx="762000" cy="259045"/>
    <xdr:sp macro="" textlink="">
      <xdr:nvSpPr>
        <xdr:cNvPr id="337" name="テキスト ボックス 336"/>
        <xdr:cNvSpPr txBox="1"/>
      </xdr:nvSpPr>
      <xdr:spPr>
        <a:xfrm>
          <a:off x="14020800" y="1072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15367</xdr:rowOff>
    </xdr:from>
    <xdr:to>
      <xdr:col>64</xdr:col>
      <xdr:colOff>152400</xdr:colOff>
      <xdr:row>62</xdr:row>
      <xdr:rowOff>116967</xdr:rowOff>
    </xdr:to>
    <xdr:sp macro="" textlink="">
      <xdr:nvSpPr>
        <xdr:cNvPr id="338" name="楕円 337"/>
        <xdr:cNvSpPr/>
      </xdr:nvSpPr>
      <xdr:spPr>
        <a:xfrm>
          <a:off x="13462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101744</xdr:rowOff>
    </xdr:from>
    <xdr:ext cx="762000" cy="259045"/>
    <xdr:sp macro="" textlink="">
      <xdr:nvSpPr>
        <xdr:cNvPr id="339" name="テキスト ボックス 338"/>
        <xdr:cNvSpPr txBox="1"/>
      </xdr:nvSpPr>
      <xdr:spPr>
        <a:xfrm>
          <a:off x="13131800" y="107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本町の実質公債費比率は、類似団体平均と比較すると１．９ポイント上回っており、前年度と比較すると０．５ポイント増加している。　公債費は、計画的な事業実施により地方債借入を抑制してきていることにより、令和２年度は元金償還額が新規発行額を上回ったが、老朽化した施設の再整備・長寿命化事業等による地方債発行が予定されているため、今後も１０％台で推移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はハード事業実施における貴重な財源であり、地域経済に与える影響と納税者と受益者の負担の公平性に配慮しながら、借入額に応じて償還年数や据置期間を工夫するなど、償還額の平準化と利子額の抑制を図りながら、適正な地方債発行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64008</xdr:rowOff>
    </xdr:to>
    <xdr:cxnSp macro="">
      <xdr:nvCxnSpPr>
        <xdr:cNvPr id="370" name="直線コネクタ 369"/>
        <xdr:cNvCxnSpPr/>
      </xdr:nvCxnSpPr>
      <xdr:spPr>
        <a:xfrm>
          <a:off x="16179800" y="724077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39878</xdr:rowOff>
    </xdr:to>
    <xdr:cxnSp macro="">
      <xdr:nvCxnSpPr>
        <xdr:cNvPr id="373" name="直線コネクタ 372"/>
        <xdr:cNvCxnSpPr/>
      </xdr:nvCxnSpPr>
      <xdr:spPr>
        <a:xfrm>
          <a:off x="15290800" y="719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41</xdr:row>
      <xdr:rowOff>167894</xdr:rowOff>
    </xdr:to>
    <xdr:cxnSp macro="">
      <xdr:nvCxnSpPr>
        <xdr:cNvPr id="376" name="直線コネクタ 375"/>
        <xdr:cNvCxnSpPr/>
      </xdr:nvCxnSpPr>
      <xdr:spPr>
        <a:xfrm>
          <a:off x="14401800" y="71635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134112</xdr:rowOff>
    </xdr:from>
    <xdr:to>
      <xdr:col>68</xdr:col>
      <xdr:colOff>152400</xdr:colOff>
      <xdr:row>41</xdr:row>
      <xdr:rowOff>134112</xdr:rowOff>
    </xdr:to>
    <xdr:cxnSp macro="">
      <xdr:nvCxnSpPr>
        <xdr:cNvPr id="379" name="直線コネクタ 378"/>
        <xdr:cNvCxnSpPr/>
      </xdr:nvCxnSpPr>
      <xdr:spPr>
        <a:xfrm>
          <a:off x="13512800" y="716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89" name="楕円 388"/>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0"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391" name="楕円 390"/>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392" name="テキスト ボックス 391"/>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393" name="楕円 392"/>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394" name="テキスト ボックス 393"/>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395" name="楕円 394"/>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396" name="テキスト ボックス 395"/>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397" name="楕円 396"/>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398" name="テキスト ボックス 397"/>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標準財政規模の増加、公営企業債等繰入見込額の減少があったものの、充当可能基金の減少等により、前年度とほぼ同水準の４１．４％となった。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今後も簡易水道事業等の大型事業実施に伴う町債の発行により横ばいから上昇の傾向が続く見込みである。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可能な限り後世への負担軽減を図るため、新規事業の実施等にあたっては総点検を行い、財政の健全化に努める。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131911</xdr:rowOff>
    </xdr:from>
    <xdr:to>
      <xdr:col>81</xdr:col>
      <xdr:colOff>44450</xdr:colOff>
      <xdr:row>15</xdr:row>
      <xdr:rowOff>135932</xdr:rowOff>
    </xdr:to>
    <xdr:cxnSp macro="">
      <xdr:nvCxnSpPr>
        <xdr:cNvPr id="432" name="直線コネクタ 431"/>
        <xdr:cNvCxnSpPr/>
      </xdr:nvCxnSpPr>
      <xdr:spPr>
        <a:xfrm flipV="1">
          <a:off x="16179800" y="270366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41021</xdr:rowOff>
    </xdr:from>
    <xdr:to>
      <xdr:col>77</xdr:col>
      <xdr:colOff>44450</xdr:colOff>
      <xdr:row>15</xdr:row>
      <xdr:rowOff>135932</xdr:rowOff>
    </xdr:to>
    <xdr:cxnSp macro="">
      <xdr:nvCxnSpPr>
        <xdr:cNvPr id="435" name="直線コネクタ 434"/>
        <xdr:cNvCxnSpPr/>
      </xdr:nvCxnSpPr>
      <xdr:spPr>
        <a:xfrm>
          <a:off x="15290800" y="2612771"/>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0</xdr:rowOff>
    </xdr:from>
    <xdr:to>
      <xdr:col>72</xdr:col>
      <xdr:colOff>203200</xdr:colOff>
      <xdr:row>15</xdr:row>
      <xdr:rowOff>41021</xdr:rowOff>
    </xdr:to>
    <xdr:cxnSp macro="">
      <xdr:nvCxnSpPr>
        <xdr:cNvPr id="438" name="直線コネクタ 437"/>
        <xdr:cNvCxnSpPr/>
      </xdr:nvCxnSpPr>
      <xdr:spPr>
        <a:xfrm>
          <a:off x="14401800" y="257175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15</xdr:row>
      <xdr:rowOff>0</xdr:rowOff>
    </xdr:to>
    <xdr:cxnSp macro="">
      <xdr:nvCxnSpPr>
        <xdr:cNvPr id="441" name="直線コネクタ 440"/>
        <xdr:cNvCxnSpPr/>
      </xdr:nvCxnSpPr>
      <xdr:spPr>
        <a:xfrm>
          <a:off x="13512800" y="253233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81111</xdr:rowOff>
    </xdr:from>
    <xdr:to>
      <xdr:col>81</xdr:col>
      <xdr:colOff>95250</xdr:colOff>
      <xdr:row>16</xdr:row>
      <xdr:rowOff>11261</xdr:rowOff>
    </xdr:to>
    <xdr:sp macro="" textlink="">
      <xdr:nvSpPr>
        <xdr:cNvPr id="451" name="楕円 450"/>
        <xdr:cNvSpPr/>
      </xdr:nvSpPr>
      <xdr:spPr>
        <a:xfrm>
          <a:off x="169672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53188</xdr:rowOff>
    </xdr:from>
    <xdr:ext cx="762000" cy="259045"/>
    <xdr:sp macro="" textlink="">
      <xdr:nvSpPr>
        <xdr:cNvPr id="452" name="将来負担の状況該当値テキスト"/>
        <xdr:cNvSpPr txBox="1"/>
      </xdr:nvSpPr>
      <xdr:spPr>
        <a:xfrm>
          <a:off x="17106900" y="262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85132</xdr:rowOff>
    </xdr:from>
    <xdr:to>
      <xdr:col>77</xdr:col>
      <xdr:colOff>95250</xdr:colOff>
      <xdr:row>16</xdr:row>
      <xdr:rowOff>15282</xdr:rowOff>
    </xdr:to>
    <xdr:sp macro="" textlink="">
      <xdr:nvSpPr>
        <xdr:cNvPr id="453" name="楕円 452"/>
        <xdr:cNvSpPr/>
      </xdr:nvSpPr>
      <xdr:spPr>
        <a:xfrm>
          <a:off x="16129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59</xdr:rowOff>
    </xdr:from>
    <xdr:ext cx="736600" cy="259045"/>
    <xdr:sp macro="" textlink="">
      <xdr:nvSpPr>
        <xdr:cNvPr id="454" name="テキスト ボックス 453"/>
        <xdr:cNvSpPr txBox="1"/>
      </xdr:nvSpPr>
      <xdr:spPr>
        <a:xfrm>
          <a:off x="15798800" y="274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161671</xdr:rowOff>
    </xdr:from>
    <xdr:to>
      <xdr:col>73</xdr:col>
      <xdr:colOff>44450</xdr:colOff>
      <xdr:row>15</xdr:row>
      <xdr:rowOff>91821</xdr:rowOff>
    </xdr:to>
    <xdr:sp macro="" textlink="">
      <xdr:nvSpPr>
        <xdr:cNvPr id="455" name="楕円 454"/>
        <xdr:cNvSpPr/>
      </xdr:nvSpPr>
      <xdr:spPr>
        <a:xfrm>
          <a:off x="15240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76598</xdr:rowOff>
    </xdr:from>
    <xdr:ext cx="762000" cy="259045"/>
    <xdr:sp macro="" textlink="">
      <xdr:nvSpPr>
        <xdr:cNvPr id="456" name="テキスト ボックス 455"/>
        <xdr:cNvSpPr txBox="1"/>
      </xdr:nvSpPr>
      <xdr:spPr>
        <a:xfrm>
          <a:off x="14909800" y="264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7" name="楕円 456"/>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58" name="テキスト ボックス 457"/>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59" name="楕円 458"/>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167615</xdr:rowOff>
    </xdr:from>
    <xdr:ext cx="762000" cy="259045"/>
    <xdr:sp macro="" textlink="">
      <xdr:nvSpPr>
        <xdr:cNvPr id="460" name="テキスト ボックス 459"/>
        <xdr:cNvSpPr txBox="1"/>
      </xdr:nvSpPr>
      <xdr:spPr>
        <a:xfrm>
          <a:off x="13131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6,733
6,673
391.91
7,943,635
7,816,122
119,038
4,066,714
7,181,931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人件費の経常収支比率は、類似団体平均と比較し、１．３ポイント上回っている。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これは類似団体と比較し、直営で医療・福祉サービスを提供するなど職員数が多いことが要因である。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平成１１年度からの行財政改革による退職者の不補充等による職員数の削減をはじめ、適正な定員管理に取り組んでいることによって昨年度と比べて０．５ポイント減少している。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133858</xdr:rowOff>
    </xdr:to>
    <xdr:cxnSp macro="">
      <xdr:nvCxnSpPr>
        <xdr:cNvPr id="64" name="直線コネクタ 63"/>
        <xdr:cNvCxnSpPr/>
      </xdr:nvCxnSpPr>
      <xdr:spPr>
        <a:xfrm flipV="1">
          <a:off x="3987800" y="6454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133858</xdr:rowOff>
    </xdr:to>
    <xdr:cxnSp macro="">
      <xdr:nvCxnSpPr>
        <xdr:cNvPr id="67" name="直線コネクタ 66"/>
        <xdr:cNvCxnSpPr/>
      </xdr:nvCxnSpPr>
      <xdr:spPr>
        <a:xfrm>
          <a:off x="3098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133858</xdr:rowOff>
    </xdr:to>
    <xdr:cxnSp macro="">
      <xdr:nvCxnSpPr>
        <xdr:cNvPr id="70" name="直線コネクタ 69"/>
        <xdr:cNvCxnSpPr/>
      </xdr:nvCxnSpPr>
      <xdr:spPr>
        <a:xfrm flipV="1">
          <a:off x="2209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161290</xdr:rowOff>
    </xdr:to>
    <xdr:cxnSp macro="">
      <xdr:nvCxnSpPr>
        <xdr:cNvPr id="73" name="直線コネクタ 72"/>
        <xdr:cNvCxnSpPr/>
      </xdr:nvCxnSpPr>
      <xdr:spPr>
        <a:xfrm flipV="1">
          <a:off x="1320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財政改革による経常経費の削減に取り組んでおり、令和２年度の物件費に係る経常収支比率は類似団体平均と比較して２．６ポイント下回る結果となり、前年度と比較して３．６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今後は公共施設やインフラの老朽化に伴う修繕費の増加が見込まれるが、これまでと同様に事業費の抑制に取り組んでいく。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107406</xdr:rowOff>
    </xdr:from>
    <xdr:to>
      <xdr:col>82</xdr:col>
      <xdr:colOff>107950</xdr:colOff>
      <xdr:row>15</xdr:row>
      <xdr:rowOff>171087</xdr:rowOff>
    </xdr:to>
    <xdr:cxnSp macro="">
      <xdr:nvCxnSpPr>
        <xdr:cNvPr id="127" name="直線コネクタ 126"/>
        <xdr:cNvCxnSpPr/>
      </xdr:nvCxnSpPr>
      <xdr:spPr>
        <a:xfrm flipV="1">
          <a:off x="15671800" y="2507706"/>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171087</xdr:rowOff>
    </xdr:from>
    <xdr:to>
      <xdr:col>78</xdr:col>
      <xdr:colOff>69850</xdr:colOff>
      <xdr:row>16</xdr:row>
      <xdr:rowOff>12700</xdr:rowOff>
    </xdr:to>
    <xdr:cxnSp macro="">
      <xdr:nvCxnSpPr>
        <xdr:cNvPr id="130" name="直線コネクタ 129"/>
        <xdr:cNvCxnSpPr/>
      </xdr:nvCxnSpPr>
      <xdr:spPr>
        <a:xfrm flipV="1">
          <a:off x="14782800" y="2742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12700</xdr:rowOff>
    </xdr:to>
    <xdr:cxnSp macro="">
      <xdr:nvCxnSpPr>
        <xdr:cNvPr id="133" name="直線コネクタ 132"/>
        <xdr:cNvCxnSpPr/>
      </xdr:nvCxnSpPr>
      <xdr:spPr>
        <a:xfrm>
          <a:off x="13893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112304</xdr:rowOff>
    </xdr:from>
    <xdr:to>
      <xdr:col>69</xdr:col>
      <xdr:colOff>92075</xdr:colOff>
      <xdr:row>15</xdr:row>
      <xdr:rowOff>151493</xdr:rowOff>
    </xdr:to>
    <xdr:cxnSp macro="">
      <xdr:nvCxnSpPr>
        <xdr:cNvPr id="136" name="直線コネクタ 135"/>
        <xdr:cNvCxnSpPr/>
      </xdr:nvCxnSpPr>
      <xdr:spPr>
        <a:xfrm>
          <a:off x="13004800" y="2684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56606</xdr:rowOff>
    </xdr:from>
    <xdr:to>
      <xdr:col>82</xdr:col>
      <xdr:colOff>158750</xdr:colOff>
      <xdr:row>14</xdr:row>
      <xdr:rowOff>158206</xdr:rowOff>
    </xdr:to>
    <xdr:sp macro="" textlink="">
      <xdr:nvSpPr>
        <xdr:cNvPr id="146" name="楕円 145"/>
        <xdr:cNvSpPr/>
      </xdr:nvSpPr>
      <xdr:spPr>
        <a:xfrm>
          <a:off x="164592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73133</xdr:rowOff>
    </xdr:from>
    <xdr:ext cx="762000" cy="259045"/>
    <xdr:sp macro="" textlink="">
      <xdr:nvSpPr>
        <xdr:cNvPr id="147" name="物件費該当値テキスト"/>
        <xdr:cNvSpPr txBox="1"/>
      </xdr:nvSpPr>
      <xdr:spPr>
        <a:xfrm>
          <a:off x="16598900" y="23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120287</xdr:rowOff>
    </xdr:from>
    <xdr:to>
      <xdr:col>78</xdr:col>
      <xdr:colOff>120650</xdr:colOff>
      <xdr:row>16</xdr:row>
      <xdr:rowOff>50437</xdr:rowOff>
    </xdr:to>
    <xdr:sp macro="" textlink="">
      <xdr:nvSpPr>
        <xdr:cNvPr id="148" name="楕円 147"/>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60614</xdr:rowOff>
    </xdr:from>
    <xdr:ext cx="736600" cy="259045"/>
    <xdr:sp macro="" textlink="">
      <xdr:nvSpPr>
        <xdr:cNvPr id="149" name="テキスト ボックス 148"/>
        <xdr:cNvSpPr txBox="1"/>
      </xdr:nvSpPr>
      <xdr:spPr>
        <a:xfrm>
          <a:off x="15290800" y="24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54" name="楕円 153"/>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55" name="テキスト ボックス 154"/>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これまで、行財政改革により単独事業の見直しを進めてきたことにより、扶助費に係る経常収支比率が類似団体平均を０．９ポイント下回っている。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また、子ども子育て支援法に基づく施設型給付の減、高齢者施策、障害者施策での対象者の減により、前年度と比較すると０．２ポイント減少している。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今後も各種手当、サービスが過剰にならないよう、随時点検、見直しを進める。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8" name="直線コネクタ 187"/>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88900</xdr:rowOff>
    </xdr:to>
    <xdr:cxnSp macro="">
      <xdr:nvCxnSpPr>
        <xdr:cNvPr id="191" name="直線コネクタ 190"/>
        <xdr:cNvCxnSpPr/>
      </xdr:nvCxnSpPr>
      <xdr:spPr>
        <a:xfrm>
          <a:off x="3098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107950</xdr:rowOff>
    </xdr:to>
    <xdr:cxnSp macro="">
      <xdr:nvCxnSpPr>
        <xdr:cNvPr id="194" name="直線コネクタ 193"/>
        <xdr:cNvCxnSpPr/>
      </xdr:nvCxnSpPr>
      <xdr:spPr>
        <a:xfrm flipV="1">
          <a:off x="2209800" y="9251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107950</xdr:rowOff>
    </xdr:to>
    <xdr:cxnSp macro="">
      <xdr:nvCxnSpPr>
        <xdr:cNvPr id="197" name="直線コネクタ 196"/>
        <xdr:cNvCxnSpPr/>
      </xdr:nvCxnSpPr>
      <xdr:spPr>
        <a:xfrm>
          <a:off x="1320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1" name="楕円 210"/>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2" name="テキスト ボックス 211"/>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3" name="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4" name="テキスト ボックス 213"/>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その他の経費に係る経常収支比率は、令和元年度の１３．０％に対して、令和２年度は１．２ポイント上昇し、１４．２％となった。これは、各公営企業等に対する繰出金が増加したためである。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今後も引き続き行財政改革の推進に努め、経常経費の縮減に取り組んでいく。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8890</xdr:rowOff>
    </xdr:to>
    <xdr:cxnSp macro="">
      <xdr:nvCxnSpPr>
        <xdr:cNvPr id="249" name="直線コネクタ 248"/>
        <xdr:cNvCxnSpPr/>
      </xdr:nvCxnSpPr>
      <xdr:spPr>
        <a:xfrm>
          <a:off x="15671800" y="9690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111760</xdr:rowOff>
    </xdr:to>
    <xdr:cxnSp macro="">
      <xdr:nvCxnSpPr>
        <xdr:cNvPr id="252" name="直線コネクタ 251"/>
        <xdr:cNvCxnSpPr/>
      </xdr:nvCxnSpPr>
      <xdr:spPr>
        <a:xfrm flipV="1">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111760</xdr:rowOff>
    </xdr:to>
    <xdr:cxnSp macro="">
      <xdr:nvCxnSpPr>
        <xdr:cNvPr id="255" name="直線コネクタ 254"/>
        <xdr:cNvCxnSpPr/>
      </xdr:nvCxnSpPr>
      <xdr:spPr>
        <a:xfrm>
          <a:off x="13893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58420</xdr:rowOff>
    </xdr:to>
    <xdr:cxnSp macro="">
      <xdr:nvCxnSpPr>
        <xdr:cNvPr id="258" name="直線コネクタ 257"/>
        <xdr:cNvCxnSpPr/>
      </xdr:nvCxnSpPr>
      <xdr:spPr>
        <a:xfrm>
          <a:off x="13004800" y="957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4" name="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5" name="テキスト ボックス 274"/>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令和元年度は類似団体平均と比較して５．０ポイント上回っていたが、令和２年度はその差が０．４ポイントとなり、前年度と比較して４．２ポイントの減となった。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これまで町民を交えた審査機関を設置し、補助金等の成果を検証しながらその適正な整理合理化に取り組んできており、今後も引き続き経常経費の削減を進める。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99568</xdr:rowOff>
    </xdr:to>
    <xdr:cxnSp macro="">
      <xdr:nvCxnSpPr>
        <xdr:cNvPr id="307" name="直線コネクタ 306"/>
        <xdr:cNvCxnSpPr/>
      </xdr:nvCxnSpPr>
      <xdr:spPr>
        <a:xfrm flipV="1">
          <a:off x="15671800" y="642264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99568</xdr:rowOff>
    </xdr:to>
    <xdr:cxnSp macro="">
      <xdr:nvCxnSpPr>
        <xdr:cNvPr id="310" name="直線コネクタ 309"/>
        <xdr:cNvCxnSpPr/>
      </xdr:nvCxnSpPr>
      <xdr:spPr>
        <a:xfrm>
          <a:off x="14782800" y="64226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78994</xdr:rowOff>
    </xdr:to>
    <xdr:cxnSp macro="">
      <xdr:nvCxnSpPr>
        <xdr:cNvPr id="313" name="直線コネクタ 312"/>
        <xdr:cNvCxnSpPr/>
      </xdr:nvCxnSpPr>
      <xdr:spPr>
        <a:xfrm>
          <a:off x="13893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65278</xdr:rowOff>
    </xdr:to>
    <xdr:cxnSp macro="">
      <xdr:nvCxnSpPr>
        <xdr:cNvPr id="316" name="直線コネクタ 315"/>
        <xdr:cNvCxnSpPr/>
      </xdr:nvCxnSpPr>
      <xdr:spPr>
        <a:xfrm flipV="1">
          <a:off x="13004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8" name="楕円 327"/>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9" name="テキスト ボックス 328"/>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3" name="テキスト ボックス 33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4" name="楕円 333"/>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5" name="テキスト ボックス 334"/>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公債費の経常収支比率は、類似団体平均を３ポイント下回る１５．７％、前年度と比較して１．２ポイントの増となった。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今後も事業継続の効率的な実施と負担の平準化を行い、引き続き公債費負担の適正な管理に努め、弾力的な財政基盤の確立を図る。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101854</xdr:rowOff>
    </xdr:to>
    <xdr:cxnSp macro="">
      <xdr:nvCxnSpPr>
        <xdr:cNvPr id="365" name="直線コネクタ 364"/>
        <xdr:cNvCxnSpPr/>
      </xdr:nvCxnSpPr>
      <xdr:spPr>
        <a:xfrm>
          <a:off x="3987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60706</xdr:rowOff>
    </xdr:to>
    <xdr:cxnSp macro="">
      <xdr:nvCxnSpPr>
        <xdr:cNvPr id="368" name="直線コネクタ 367"/>
        <xdr:cNvCxnSpPr/>
      </xdr:nvCxnSpPr>
      <xdr:spPr>
        <a:xfrm flipV="1">
          <a:off x="3098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60706</xdr:rowOff>
    </xdr:to>
    <xdr:cxnSp macro="">
      <xdr:nvCxnSpPr>
        <xdr:cNvPr id="371" name="直線コネクタ 370"/>
        <xdr:cNvCxnSpPr/>
      </xdr:nvCxnSpPr>
      <xdr:spPr>
        <a:xfrm>
          <a:off x="2209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56135</xdr:rowOff>
    </xdr:to>
    <xdr:cxnSp macro="">
      <xdr:nvCxnSpPr>
        <xdr:cNvPr id="374" name="直線コネクタ 373"/>
        <xdr:cNvCxnSpPr/>
      </xdr:nvCxnSpPr>
      <xdr:spPr>
        <a:xfrm>
          <a:off x="1320800" y="131709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67581</xdr:rowOff>
    </xdr:from>
    <xdr:ext cx="762000" cy="259045"/>
    <xdr:sp macro="" textlink="">
      <xdr:nvSpPr>
        <xdr:cNvPr id="385"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6" name="楕円 385"/>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7" name="テキスト ボックス 386"/>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8" name="楕円 387"/>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9" name="テキスト ボックス 388"/>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0" name="楕円 389"/>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1" name="テキスト ボックス 390"/>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と比較して０．２ポイント上回っており、前年度と比較すると７．３ポイント減少している。これは、補助費等の経常収支比率が４．２ポイント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今後も、行財政改革の取り組みを通して計上経費の削減に努める。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78</xdr:row>
      <xdr:rowOff>127000</xdr:rowOff>
    </xdr:to>
    <xdr:cxnSp macro="">
      <xdr:nvCxnSpPr>
        <xdr:cNvPr id="426" name="直線コネクタ 425"/>
        <xdr:cNvCxnSpPr/>
      </xdr:nvCxnSpPr>
      <xdr:spPr>
        <a:xfrm flipV="1">
          <a:off x="15671800" y="1322197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127000</xdr:rowOff>
    </xdr:to>
    <xdr:cxnSp macro="">
      <xdr:nvCxnSpPr>
        <xdr:cNvPr id="429" name="直線コネクタ 428"/>
        <xdr:cNvCxnSpPr/>
      </xdr:nvCxnSpPr>
      <xdr:spPr>
        <a:xfrm>
          <a:off x="14782800" y="13317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115570</xdr:rowOff>
    </xdr:to>
    <xdr:cxnSp macro="">
      <xdr:nvCxnSpPr>
        <xdr:cNvPr id="432" name="直線コネクタ 431"/>
        <xdr:cNvCxnSpPr/>
      </xdr:nvCxnSpPr>
      <xdr:spPr>
        <a:xfrm>
          <a:off x="13893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43180</xdr:rowOff>
    </xdr:from>
    <xdr:to>
      <xdr:col>69</xdr:col>
      <xdr:colOff>92075</xdr:colOff>
      <xdr:row>77</xdr:row>
      <xdr:rowOff>77470</xdr:rowOff>
    </xdr:to>
    <xdr:cxnSp macro="">
      <xdr:nvCxnSpPr>
        <xdr:cNvPr id="435" name="直線コネクタ 434"/>
        <xdr:cNvCxnSpPr/>
      </xdr:nvCxnSpPr>
      <xdr:spPr>
        <a:xfrm>
          <a:off x="13004800" y="13244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5" name="楕円 444"/>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113047</xdr:rowOff>
    </xdr:from>
    <xdr:ext cx="762000" cy="259045"/>
    <xdr:sp macro="" textlink="">
      <xdr:nvSpPr>
        <xdr:cNvPr id="446"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7" name="楕円 446"/>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8" name="テキスト ボックス 447"/>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0" name="テキスト ボックス 44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1" name="楕円 450"/>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52" name="テキスト ボックス 451"/>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53" name="楕円 452"/>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54" name="テキスト ボックス 453"/>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113060</xdr:rowOff>
    </xdr:from>
    <xdr:to>
      <xdr:col>29</xdr:col>
      <xdr:colOff>127000</xdr:colOff>
      <xdr:row>18</xdr:row>
      <xdr:rowOff>52203</xdr:rowOff>
    </xdr:to>
    <xdr:cxnSp macro="">
      <xdr:nvCxnSpPr>
        <xdr:cNvPr id="52" name="直線コネクタ 51"/>
        <xdr:cNvCxnSpPr/>
      </xdr:nvCxnSpPr>
      <xdr:spPr bwMode="auto">
        <a:xfrm>
          <a:off x="5003800" y="3075335"/>
          <a:ext cx="647700" cy="11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113060</xdr:rowOff>
    </xdr:from>
    <xdr:to>
      <xdr:col>26</xdr:col>
      <xdr:colOff>50800</xdr:colOff>
      <xdr:row>18</xdr:row>
      <xdr:rowOff>55355</xdr:rowOff>
    </xdr:to>
    <xdr:cxnSp macro="">
      <xdr:nvCxnSpPr>
        <xdr:cNvPr id="55" name="直線コネクタ 54"/>
        <xdr:cNvCxnSpPr/>
      </xdr:nvCxnSpPr>
      <xdr:spPr bwMode="auto">
        <a:xfrm flipV="1">
          <a:off x="4305300" y="3075335"/>
          <a:ext cx="698500" cy="11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55355</xdr:rowOff>
    </xdr:from>
    <xdr:to>
      <xdr:col>22</xdr:col>
      <xdr:colOff>114300</xdr:colOff>
      <xdr:row>18</xdr:row>
      <xdr:rowOff>71347</xdr:rowOff>
    </xdr:to>
    <xdr:cxnSp macro="">
      <xdr:nvCxnSpPr>
        <xdr:cNvPr id="58" name="直線コネクタ 57"/>
        <xdr:cNvCxnSpPr/>
      </xdr:nvCxnSpPr>
      <xdr:spPr bwMode="auto">
        <a:xfrm flipV="1">
          <a:off x="3606800" y="3189080"/>
          <a:ext cx="698500" cy="1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37060</xdr:rowOff>
    </xdr:from>
    <xdr:to>
      <xdr:col>18</xdr:col>
      <xdr:colOff>177800</xdr:colOff>
      <xdr:row>18</xdr:row>
      <xdr:rowOff>71347</xdr:rowOff>
    </xdr:to>
    <xdr:cxnSp macro="">
      <xdr:nvCxnSpPr>
        <xdr:cNvPr id="61" name="直線コネクタ 60"/>
        <xdr:cNvCxnSpPr/>
      </xdr:nvCxnSpPr>
      <xdr:spPr bwMode="auto">
        <a:xfrm>
          <a:off x="2908300" y="3170785"/>
          <a:ext cx="698500" cy="3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1403</xdr:rowOff>
    </xdr:from>
    <xdr:to>
      <xdr:col>29</xdr:col>
      <xdr:colOff>177800</xdr:colOff>
      <xdr:row>18</xdr:row>
      <xdr:rowOff>103003</xdr:rowOff>
    </xdr:to>
    <xdr:sp macro="" textlink="">
      <xdr:nvSpPr>
        <xdr:cNvPr id="71" name="楕円 70"/>
        <xdr:cNvSpPr/>
      </xdr:nvSpPr>
      <xdr:spPr bwMode="auto">
        <a:xfrm>
          <a:off x="5600700" y="313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17930</xdr:rowOff>
    </xdr:from>
    <xdr:ext cx="762000" cy="259045"/>
    <xdr:sp macro="" textlink="">
      <xdr:nvSpPr>
        <xdr:cNvPr id="72" name="人口1人当たり決算額の推移該当値テキスト130"/>
        <xdr:cNvSpPr txBox="1"/>
      </xdr:nvSpPr>
      <xdr:spPr>
        <a:xfrm>
          <a:off x="5740400" y="29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62260</xdr:rowOff>
    </xdr:from>
    <xdr:to>
      <xdr:col>26</xdr:col>
      <xdr:colOff>101600</xdr:colOff>
      <xdr:row>17</xdr:row>
      <xdr:rowOff>163860</xdr:rowOff>
    </xdr:to>
    <xdr:sp macro="" textlink="">
      <xdr:nvSpPr>
        <xdr:cNvPr id="73" name="楕円 72"/>
        <xdr:cNvSpPr/>
      </xdr:nvSpPr>
      <xdr:spPr bwMode="auto">
        <a:xfrm>
          <a:off x="4953000" y="3024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2587</xdr:rowOff>
    </xdr:from>
    <xdr:ext cx="736600" cy="259045"/>
    <xdr:sp macro="" textlink="">
      <xdr:nvSpPr>
        <xdr:cNvPr id="74" name="テキスト ボックス 73"/>
        <xdr:cNvSpPr txBox="1"/>
      </xdr:nvSpPr>
      <xdr:spPr>
        <a:xfrm>
          <a:off x="4622800" y="27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4555</xdr:rowOff>
    </xdr:from>
    <xdr:to>
      <xdr:col>22</xdr:col>
      <xdr:colOff>165100</xdr:colOff>
      <xdr:row>18</xdr:row>
      <xdr:rowOff>106155</xdr:rowOff>
    </xdr:to>
    <xdr:sp macro="" textlink="">
      <xdr:nvSpPr>
        <xdr:cNvPr id="75" name="楕円 74"/>
        <xdr:cNvSpPr/>
      </xdr:nvSpPr>
      <xdr:spPr bwMode="auto">
        <a:xfrm>
          <a:off x="4254500" y="313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116332</xdr:rowOff>
    </xdr:from>
    <xdr:ext cx="762000" cy="259045"/>
    <xdr:sp macro="" textlink="">
      <xdr:nvSpPr>
        <xdr:cNvPr id="76" name="テキスト ボックス 75"/>
        <xdr:cNvSpPr txBox="1"/>
      </xdr:nvSpPr>
      <xdr:spPr>
        <a:xfrm>
          <a:off x="3924300" y="290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20547</xdr:rowOff>
    </xdr:from>
    <xdr:to>
      <xdr:col>19</xdr:col>
      <xdr:colOff>38100</xdr:colOff>
      <xdr:row>18</xdr:row>
      <xdr:rowOff>122147</xdr:rowOff>
    </xdr:to>
    <xdr:sp macro="" textlink="">
      <xdr:nvSpPr>
        <xdr:cNvPr id="77" name="楕円 76"/>
        <xdr:cNvSpPr/>
      </xdr:nvSpPr>
      <xdr:spPr bwMode="auto">
        <a:xfrm>
          <a:off x="3556000" y="315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132324</xdr:rowOff>
    </xdr:from>
    <xdr:ext cx="762000" cy="259045"/>
    <xdr:sp macro="" textlink="">
      <xdr:nvSpPr>
        <xdr:cNvPr id="78" name="テキスト ボックス 77"/>
        <xdr:cNvSpPr txBox="1"/>
      </xdr:nvSpPr>
      <xdr:spPr>
        <a:xfrm>
          <a:off x="3225800" y="29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157710</xdr:rowOff>
    </xdr:from>
    <xdr:to>
      <xdr:col>15</xdr:col>
      <xdr:colOff>101600</xdr:colOff>
      <xdr:row>18</xdr:row>
      <xdr:rowOff>87860</xdr:rowOff>
    </xdr:to>
    <xdr:sp macro="" textlink="">
      <xdr:nvSpPr>
        <xdr:cNvPr id="79" name="楕円 78"/>
        <xdr:cNvSpPr/>
      </xdr:nvSpPr>
      <xdr:spPr bwMode="auto">
        <a:xfrm>
          <a:off x="2857500" y="31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98037</xdr:rowOff>
    </xdr:from>
    <xdr:ext cx="762000" cy="259045"/>
    <xdr:sp macro="" textlink="">
      <xdr:nvSpPr>
        <xdr:cNvPr id="80" name="テキスト ボックス 79"/>
        <xdr:cNvSpPr txBox="1"/>
      </xdr:nvSpPr>
      <xdr:spPr>
        <a:xfrm>
          <a:off x="2527300" y="28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155016</xdr:rowOff>
    </xdr:from>
    <xdr:to>
      <xdr:col>29</xdr:col>
      <xdr:colOff>127000</xdr:colOff>
      <xdr:row>34</xdr:row>
      <xdr:rowOff>260236</xdr:rowOff>
    </xdr:to>
    <xdr:cxnSp macro="">
      <xdr:nvCxnSpPr>
        <xdr:cNvPr id="113" name="直線コネクタ 112"/>
        <xdr:cNvCxnSpPr/>
      </xdr:nvCxnSpPr>
      <xdr:spPr bwMode="auto">
        <a:xfrm flipV="1">
          <a:off x="5003800" y="6422466"/>
          <a:ext cx="647700" cy="10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260236</xdr:rowOff>
    </xdr:from>
    <xdr:to>
      <xdr:col>26</xdr:col>
      <xdr:colOff>50800</xdr:colOff>
      <xdr:row>34</xdr:row>
      <xdr:rowOff>286576</xdr:rowOff>
    </xdr:to>
    <xdr:cxnSp macro="">
      <xdr:nvCxnSpPr>
        <xdr:cNvPr id="116" name="直線コネクタ 115"/>
        <xdr:cNvCxnSpPr/>
      </xdr:nvCxnSpPr>
      <xdr:spPr bwMode="auto">
        <a:xfrm flipV="1">
          <a:off x="4305300" y="6527686"/>
          <a:ext cx="698500" cy="26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286576</xdr:rowOff>
    </xdr:from>
    <xdr:to>
      <xdr:col>22</xdr:col>
      <xdr:colOff>114300</xdr:colOff>
      <xdr:row>34</xdr:row>
      <xdr:rowOff>314427</xdr:rowOff>
    </xdr:to>
    <xdr:cxnSp macro="">
      <xdr:nvCxnSpPr>
        <xdr:cNvPr id="119" name="直線コネクタ 118"/>
        <xdr:cNvCxnSpPr/>
      </xdr:nvCxnSpPr>
      <xdr:spPr bwMode="auto">
        <a:xfrm flipV="1">
          <a:off x="3606800" y="6554026"/>
          <a:ext cx="698500" cy="2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314427</xdr:rowOff>
    </xdr:from>
    <xdr:to>
      <xdr:col>18</xdr:col>
      <xdr:colOff>177800</xdr:colOff>
      <xdr:row>35</xdr:row>
      <xdr:rowOff>96672</xdr:rowOff>
    </xdr:to>
    <xdr:cxnSp macro="">
      <xdr:nvCxnSpPr>
        <xdr:cNvPr id="122" name="直線コネクタ 121"/>
        <xdr:cNvCxnSpPr/>
      </xdr:nvCxnSpPr>
      <xdr:spPr bwMode="auto">
        <a:xfrm flipV="1">
          <a:off x="2908300" y="6581877"/>
          <a:ext cx="698500" cy="12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104216</xdr:rowOff>
    </xdr:from>
    <xdr:to>
      <xdr:col>29</xdr:col>
      <xdr:colOff>177800</xdr:colOff>
      <xdr:row>34</xdr:row>
      <xdr:rowOff>205816</xdr:rowOff>
    </xdr:to>
    <xdr:sp macro="" textlink="">
      <xdr:nvSpPr>
        <xdr:cNvPr id="132" name="楕円 131"/>
        <xdr:cNvSpPr/>
      </xdr:nvSpPr>
      <xdr:spPr bwMode="auto">
        <a:xfrm>
          <a:off x="5600700" y="637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292193</xdr:rowOff>
    </xdr:from>
    <xdr:ext cx="762000" cy="259045"/>
    <xdr:sp macro="" textlink="">
      <xdr:nvSpPr>
        <xdr:cNvPr id="133" name="人口1人当たり決算額の推移該当値テキスト445"/>
        <xdr:cNvSpPr txBox="1"/>
      </xdr:nvSpPr>
      <xdr:spPr>
        <a:xfrm>
          <a:off x="5740400" y="621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209436</xdr:rowOff>
    </xdr:from>
    <xdr:to>
      <xdr:col>26</xdr:col>
      <xdr:colOff>101600</xdr:colOff>
      <xdr:row>34</xdr:row>
      <xdr:rowOff>311035</xdr:rowOff>
    </xdr:to>
    <xdr:sp macro="" textlink="">
      <xdr:nvSpPr>
        <xdr:cNvPr id="134" name="楕円 133"/>
        <xdr:cNvSpPr/>
      </xdr:nvSpPr>
      <xdr:spPr bwMode="auto">
        <a:xfrm>
          <a:off x="4953000" y="64768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321213</xdr:rowOff>
    </xdr:from>
    <xdr:ext cx="736600" cy="259045"/>
    <xdr:sp macro="" textlink="">
      <xdr:nvSpPr>
        <xdr:cNvPr id="135" name="テキスト ボックス 134"/>
        <xdr:cNvSpPr txBox="1"/>
      </xdr:nvSpPr>
      <xdr:spPr>
        <a:xfrm>
          <a:off x="4622800" y="624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235776</xdr:rowOff>
    </xdr:from>
    <xdr:to>
      <xdr:col>22</xdr:col>
      <xdr:colOff>165100</xdr:colOff>
      <xdr:row>34</xdr:row>
      <xdr:rowOff>337376</xdr:rowOff>
    </xdr:to>
    <xdr:sp macro="" textlink="">
      <xdr:nvSpPr>
        <xdr:cNvPr id="136" name="楕円 135"/>
        <xdr:cNvSpPr/>
      </xdr:nvSpPr>
      <xdr:spPr bwMode="auto">
        <a:xfrm>
          <a:off x="4254500" y="650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4653</xdr:rowOff>
    </xdr:from>
    <xdr:ext cx="762000" cy="259045"/>
    <xdr:sp macro="" textlink="">
      <xdr:nvSpPr>
        <xdr:cNvPr id="137" name="テキスト ボックス 136"/>
        <xdr:cNvSpPr txBox="1"/>
      </xdr:nvSpPr>
      <xdr:spPr>
        <a:xfrm>
          <a:off x="3924300" y="627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263627</xdr:rowOff>
    </xdr:from>
    <xdr:to>
      <xdr:col>19</xdr:col>
      <xdr:colOff>38100</xdr:colOff>
      <xdr:row>35</xdr:row>
      <xdr:rowOff>22327</xdr:rowOff>
    </xdr:to>
    <xdr:sp macro="" textlink="">
      <xdr:nvSpPr>
        <xdr:cNvPr id="138" name="楕円 137"/>
        <xdr:cNvSpPr/>
      </xdr:nvSpPr>
      <xdr:spPr bwMode="auto">
        <a:xfrm>
          <a:off x="3556000" y="653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32504</xdr:rowOff>
    </xdr:from>
    <xdr:ext cx="762000" cy="259045"/>
    <xdr:sp macro="" textlink="">
      <xdr:nvSpPr>
        <xdr:cNvPr id="139" name="テキスト ボックス 138"/>
        <xdr:cNvSpPr txBox="1"/>
      </xdr:nvSpPr>
      <xdr:spPr>
        <a:xfrm>
          <a:off x="3225800" y="62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45872</xdr:rowOff>
    </xdr:from>
    <xdr:to>
      <xdr:col>15</xdr:col>
      <xdr:colOff>101600</xdr:colOff>
      <xdr:row>35</xdr:row>
      <xdr:rowOff>147472</xdr:rowOff>
    </xdr:to>
    <xdr:sp macro="" textlink="">
      <xdr:nvSpPr>
        <xdr:cNvPr id="140" name="楕円 139"/>
        <xdr:cNvSpPr/>
      </xdr:nvSpPr>
      <xdr:spPr bwMode="auto">
        <a:xfrm>
          <a:off x="2857500" y="665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157649</xdr:rowOff>
    </xdr:from>
    <xdr:ext cx="762000" cy="259045"/>
    <xdr:sp macro="" textlink="">
      <xdr:nvSpPr>
        <xdr:cNvPr id="141" name="テキスト ボックス 140"/>
        <xdr:cNvSpPr txBox="1"/>
      </xdr:nvSpPr>
      <xdr:spPr>
        <a:xfrm>
          <a:off x="2527300" y="642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6,733
6,673
391.91
7,943,635
7,816,122
119,038
4,066,714
7,181,931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67114</xdr:rowOff>
    </xdr:from>
    <xdr:to>
      <xdr:col>24</xdr:col>
      <xdr:colOff>63500</xdr:colOff>
      <xdr:row>35</xdr:row>
      <xdr:rowOff>106193</xdr:rowOff>
    </xdr:to>
    <xdr:cxnSp macro="">
      <xdr:nvCxnSpPr>
        <xdr:cNvPr id="57" name="直線コネクタ 56"/>
        <xdr:cNvCxnSpPr/>
      </xdr:nvCxnSpPr>
      <xdr:spPr>
        <a:xfrm flipV="1">
          <a:off x="3797300" y="6067864"/>
          <a:ext cx="8382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106193</xdr:rowOff>
    </xdr:from>
    <xdr:to>
      <xdr:col>19</xdr:col>
      <xdr:colOff>177800</xdr:colOff>
      <xdr:row>36</xdr:row>
      <xdr:rowOff>29503</xdr:rowOff>
    </xdr:to>
    <xdr:cxnSp macro="">
      <xdr:nvCxnSpPr>
        <xdr:cNvPr id="60" name="直線コネクタ 59"/>
        <xdr:cNvCxnSpPr/>
      </xdr:nvCxnSpPr>
      <xdr:spPr>
        <a:xfrm flipV="1">
          <a:off x="2908300" y="6106943"/>
          <a:ext cx="889000" cy="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21468</xdr:rowOff>
    </xdr:from>
    <xdr:to>
      <xdr:col>15</xdr:col>
      <xdr:colOff>50800</xdr:colOff>
      <xdr:row>36</xdr:row>
      <xdr:rowOff>29503</xdr:rowOff>
    </xdr:to>
    <xdr:cxnSp macro="">
      <xdr:nvCxnSpPr>
        <xdr:cNvPr id="63" name="直線コネクタ 62"/>
        <xdr:cNvCxnSpPr/>
      </xdr:nvCxnSpPr>
      <xdr:spPr>
        <a:xfrm>
          <a:off x="2019300" y="6193668"/>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90208</xdr:rowOff>
    </xdr:from>
    <xdr:to>
      <xdr:col>10</xdr:col>
      <xdr:colOff>114300</xdr:colOff>
      <xdr:row>36</xdr:row>
      <xdr:rowOff>21468</xdr:rowOff>
    </xdr:to>
    <xdr:cxnSp macro="">
      <xdr:nvCxnSpPr>
        <xdr:cNvPr id="66" name="直線コネクタ 65"/>
        <xdr:cNvCxnSpPr/>
      </xdr:nvCxnSpPr>
      <xdr:spPr>
        <a:xfrm>
          <a:off x="1130300" y="6090958"/>
          <a:ext cx="8890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16314</xdr:rowOff>
    </xdr:from>
    <xdr:to>
      <xdr:col>24</xdr:col>
      <xdr:colOff>114300</xdr:colOff>
      <xdr:row>35</xdr:row>
      <xdr:rowOff>117914</xdr:rowOff>
    </xdr:to>
    <xdr:sp macro="" textlink="">
      <xdr:nvSpPr>
        <xdr:cNvPr id="76" name="楕円 75"/>
        <xdr:cNvSpPr/>
      </xdr:nvSpPr>
      <xdr:spPr>
        <a:xfrm>
          <a:off x="4584700" y="60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39191</xdr:rowOff>
    </xdr:from>
    <xdr:ext cx="599010" cy="259045"/>
    <xdr:sp macro="" textlink="">
      <xdr:nvSpPr>
        <xdr:cNvPr id="77" name="人件費該当値テキスト"/>
        <xdr:cNvSpPr txBox="1"/>
      </xdr:nvSpPr>
      <xdr:spPr>
        <a:xfrm>
          <a:off x="4686300" y="586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55393</xdr:rowOff>
    </xdr:from>
    <xdr:to>
      <xdr:col>20</xdr:col>
      <xdr:colOff>38100</xdr:colOff>
      <xdr:row>35</xdr:row>
      <xdr:rowOff>156993</xdr:rowOff>
    </xdr:to>
    <xdr:sp macro="" textlink="">
      <xdr:nvSpPr>
        <xdr:cNvPr id="78" name="楕円 77"/>
        <xdr:cNvSpPr/>
      </xdr:nvSpPr>
      <xdr:spPr>
        <a:xfrm>
          <a:off x="3746500" y="60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2070</xdr:rowOff>
    </xdr:from>
    <xdr:ext cx="599010" cy="259045"/>
    <xdr:sp macro="" textlink="">
      <xdr:nvSpPr>
        <xdr:cNvPr id="79" name="テキスト ボックス 78"/>
        <xdr:cNvSpPr txBox="1"/>
      </xdr:nvSpPr>
      <xdr:spPr>
        <a:xfrm>
          <a:off x="3497795" y="583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150153</xdr:rowOff>
    </xdr:from>
    <xdr:to>
      <xdr:col>15</xdr:col>
      <xdr:colOff>101600</xdr:colOff>
      <xdr:row>36</xdr:row>
      <xdr:rowOff>80303</xdr:rowOff>
    </xdr:to>
    <xdr:sp macro="" textlink="">
      <xdr:nvSpPr>
        <xdr:cNvPr id="80" name="楕円 79"/>
        <xdr:cNvSpPr/>
      </xdr:nvSpPr>
      <xdr:spPr>
        <a:xfrm>
          <a:off x="2857500" y="61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96830</xdr:rowOff>
    </xdr:from>
    <xdr:ext cx="599010" cy="259045"/>
    <xdr:sp macro="" textlink="">
      <xdr:nvSpPr>
        <xdr:cNvPr id="81" name="テキスト ボックス 80"/>
        <xdr:cNvSpPr txBox="1"/>
      </xdr:nvSpPr>
      <xdr:spPr>
        <a:xfrm>
          <a:off x="2608795" y="59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142118</xdr:rowOff>
    </xdr:from>
    <xdr:to>
      <xdr:col>10</xdr:col>
      <xdr:colOff>165100</xdr:colOff>
      <xdr:row>36</xdr:row>
      <xdr:rowOff>72268</xdr:rowOff>
    </xdr:to>
    <xdr:sp macro="" textlink="">
      <xdr:nvSpPr>
        <xdr:cNvPr id="82" name="楕円 81"/>
        <xdr:cNvSpPr/>
      </xdr:nvSpPr>
      <xdr:spPr>
        <a:xfrm>
          <a:off x="1968500" y="61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88795</xdr:rowOff>
    </xdr:from>
    <xdr:ext cx="599010" cy="259045"/>
    <xdr:sp macro="" textlink="">
      <xdr:nvSpPr>
        <xdr:cNvPr id="83" name="テキスト ボックス 82"/>
        <xdr:cNvSpPr txBox="1"/>
      </xdr:nvSpPr>
      <xdr:spPr>
        <a:xfrm>
          <a:off x="1719795" y="59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39408</xdr:rowOff>
    </xdr:from>
    <xdr:to>
      <xdr:col>6</xdr:col>
      <xdr:colOff>38100</xdr:colOff>
      <xdr:row>35</xdr:row>
      <xdr:rowOff>141008</xdr:rowOff>
    </xdr:to>
    <xdr:sp macro="" textlink="">
      <xdr:nvSpPr>
        <xdr:cNvPr id="84" name="楕円 83"/>
        <xdr:cNvSpPr/>
      </xdr:nvSpPr>
      <xdr:spPr>
        <a:xfrm>
          <a:off x="1079500" y="6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157535</xdr:rowOff>
    </xdr:from>
    <xdr:ext cx="599010" cy="259045"/>
    <xdr:sp macro="" textlink="">
      <xdr:nvSpPr>
        <xdr:cNvPr id="85" name="テキスト ボックス 84"/>
        <xdr:cNvSpPr txBox="1"/>
      </xdr:nvSpPr>
      <xdr:spPr>
        <a:xfrm>
          <a:off x="830795" y="581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12827</xdr:rowOff>
    </xdr:from>
    <xdr:to>
      <xdr:col>24</xdr:col>
      <xdr:colOff>63500</xdr:colOff>
      <xdr:row>57</xdr:row>
      <xdr:rowOff>51622</xdr:rowOff>
    </xdr:to>
    <xdr:cxnSp macro="">
      <xdr:nvCxnSpPr>
        <xdr:cNvPr id="112" name="直線コネクタ 111"/>
        <xdr:cNvCxnSpPr/>
      </xdr:nvCxnSpPr>
      <xdr:spPr>
        <a:xfrm>
          <a:off x="3797300" y="9785477"/>
          <a:ext cx="838200" cy="3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12827</xdr:rowOff>
    </xdr:from>
    <xdr:to>
      <xdr:col>19</xdr:col>
      <xdr:colOff>177800</xdr:colOff>
      <xdr:row>57</xdr:row>
      <xdr:rowOff>23671</xdr:rowOff>
    </xdr:to>
    <xdr:cxnSp macro="">
      <xdr:nvCxnSpPr>
        <xdr:cNvPr id="115" name="直線コネクタ 114"/>
        <xdr:cNvCxnSpPr/>
      </xdr:nvCxnSpPr>
      <xdr:spPr>
        <a:xfrm flipV="1">
          <a:off x="2908300" y="9785477"/>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19822</xdr:rowOff>
    </xdr:from>
    <xdr:to>
      <xdr:col>15</xdr:col>
      <xdr:colOff>50800</xdr:colOff>
      <xdr:row>57</xdr:row>
      <xdr:rowOff>23671</xdr:rowOff>
    </xdr:to>
    <xdr:cxnSp macro="">
      <xdr:nvCxnSpPr>
        <xdr:cNvPr id="118" name="直線コネクタ 117"/>
        <xdr:cNvCxnSpPr/>
      </xdr:nvCxnSpPr>
      <xdr:spPr>
        <a:xfrm>
          <a:off x="2019300" y="9792472"/>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159545</xdr:rowOff>
    </xdr:from>
    <xdr:to>
      <xdr:col>10</xdr:col>
      <xdr:colOff>114300</xdr:colOff>
      <xdr:row>57</xdr:row>
      <xdr:rowOff>19822</xdr:rowOff>
    </xdr:to>
    <xdr:cxnSp macro="">
      <xdr:nvCxnSpPr>
        <xdr:cNvPr id="121" name="直線コネクタ 120"/>
        <xdr:cNvCxnSpPr/>
      </xdr:nvCxnSpPr>
      <xdr:spPr>
        <a:xfrm>
          <a:off x="1130300" y="9760745"/>
          <a:ext cx="889000" cy="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822</xdr:rowOff>
    </xdr:from>
    <xdr:to>
      <xdr:col>24</xdr:col>
      <xdr:colOff>114300</xdr:colOff>
      <xdr:row>57</xdr:row>
      <xdr:rowOff>102422</xdr:rowOff>
    </xdr:to>
    <xdr:sp macro="" textlink="">
      <xdr:nvSpPr>
        <xdr:cNvPr id="131" name="楕円 130"/>
        <xdr:cNvSpPr/>
      </xdr:nvSpPr>
      <xdr:spPr>
        <a:xfrm>
          <a:off x="4584700" y="97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87199</xdr:rowOff>
    </xdr:from>
    <xdr:ext cx="599010" cy="259045"/>
    <xdr:sp macro="" textlink="">
      <xdr:nvSpPr>
        <xdr:cNvPr id="132" name="物件費該当値テキスト"/>
        <xdr:cNvSpPr txBox="1"/>
      </xdr:nvSpPr>
      <xdr:spPr>
        <a:xfrm>
          <a:off x="4686300" y="968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133477</xdr:rowOff>
    </xdr:from>
    <xdr:to>
      <xdr:col>20</xdr:col>
      <xdr:colOff>38100</xdr:colOff>
      <xdr:row>57</xdr:row>
      <xdr:rowOff>63627</xdr:rowOff>
    </xdr:to>
    <xdr:sp macro="" textlink="">
      <xdr:nvSpPr>
        <xdr:cNvPr id="133" name="楕円 132"/>
        <xdr:cNvSpPr/>
      </xdr:nvSpPr>
      <xdr:spPr>
        <a:xfrm>
          <a:off x="3746500" y="97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54754</xdr:rowOff>
    </xdr:from>
    <xdr:ext cx="599010" cy="259045"/>
    <xdr:sp macro="" textlink="">
      <xdr:nvSpPr>
        <xdr:cNvPr id="134" name="テキスト ボックス 133"/>
        <xdr:cNvSpPr txBox="1"/>
      </xdr:nvSpPr>
      <xdr:spPr>
        <a:xfrm>
          <a:off x="3497795" y="982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144321</xdr:rowOff>
    </xdr:from>
    <xdr:to>
      <xdr:col>15</xdr:col>
      <xdr:colOff>101600</xdr:colOff>
      <xdr:row>57</xdr:row>
      <xdr:rowOff>74471</xdr:rowOff>
    </xdr:to>
    <xdr:sp macro="" textlink="">
      <xdr:nvSpPr>
        <xdr:cNvPr id="135" name="楕円 134"/>
        <xdr:cNvSpPr/>
      </xdr:nvSpPr>
      <xdr:spPr>
        <a:xfrm>
          <a:off x="2857500" y="9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65598</xdr:rowOff>
    </xdr:from>
    <xdr:ext cx="599010" cy="259045"/>
    <xdr:sp macro="" textlink="">
      <xdr:nvSpPr>
        <xdr:cNvPr id="136" name="テキスト ボックス 135"/>
        <xdr:cNvSpPr txBox="1"/>
      </xdr:nvSpPr>
      <xdr:spPr>
        <a:xfrm>
          <a:off x="2608795" y="983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140472</xdr:rowOff>
    </xdr:from>
    <xdr:to>
      <xdr:col>10</xdr:col>
      <xdr:colOff>165100</xdr:colOff>
      <xdr:row>57</xdr:row>
      <xdr:rowOff>70622</xdr:rowOff>
    </xdr:to>
    <xdr:sp macro="" textlink="">
      <xdr:nvSpPr>
        <xdr:cNvPr id="137" name="楕円 136"/>
        <xdr:cNvSpPr/>
      </xdr:nvSpPr>
      <xdr:spPr>
        <a:xfrm>
          <a:off x="1968500" y="97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61749</xdr:rowOff>
    </xdr:from>
    <xdr:ext cx="599010" cy="259045"/>
    <xdr:sp macro="" textlink="">
      <xdr:nvSpPr>
        <xdr:cNvPr id="138" name="テキスト ボックス 137"/>
        <xdr:cNvSpPr txBox="1"/>
      </xdr:nvSpPr>
      <xdr:spPr>
        <a:xfrm>
          <a:off x="1719795" y="98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108745</xdr:rowOff>
    </xdr:from>
    <xdr:to>
      <xdr:col>6</xdr:col>
      <xdr:colOff>38100</xdr:colOff>
      <xdr:row>57</xdr:row>
      <xdr:rowOff>38895</xdr:rowOff>
    </xdr:to>
    <xdr:sp macro="" textlink="">
      <xdr:nvSpPr>
        <xdr:cNvPr id="139" name="楕円 138"/>
        <xdr:cNvSpPr/>
      </xdr:nvSpPr>
      <xdr:spPr>
        <a:xfrm>
          <a:off x="1079500" y="97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55422</xdr:rowOff>
    </xdr:from>
    <xdr:ext cx="599010" cy="259045"/>
    <xdr:sp macro="" textlink="">
      <xdr:nvSpPr>
        <xdr:cNvPr id="140" name="テキスト ボックス 139"/>
        <xdr:cNvSpPr txBox="1"/>
      </xdr:nvSpPr>
      <xdr:spPr>
        <a:xfrm>
          <a:off x="830795" y="94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160914</xdr:rowOff>
    </xdr:from>
    <xdr:to>
      <xdr:col>24</xdr:col>
      <xdr:colOff>63500</xdr:colOff>
      <xdr:row>76</xdr:row>
      <xdr:rowOff>162629</xdr:rowOff>
    </xdr:to>
    <xdr:cxnSp macro="">
      <xdr:nvCxnSpPr>
        <xdr:cNvPr id="167" name="直線コネクタ 166"/>
        <xdr:cNvCxnSpPr/>
      </xdr:nvCxnSpPr>
      <xdr:spPr>
        <a:xfrm>
          <a:off x="3797300" y="1319111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160914</xdr:rowOff>
    </xdr:from>
    <xdr:to>
      <xdr:col>19</xdr:col>
      <xdr:colOff>177800</xdr:colOff>
      <xdr:row>77</xdr:row>
      <xdr:rowOff>81338</xdr:rowOff>
    </xdr:to>
    <xdr:cxnSp macro="">
      <xdr:nvCxnSpPr>
        <xdr:cNvPr id="170" name="直線コネクタ 169"/>
        <xdr:cNvCxnSpPr/>
      </xdr:nvCxnSpPr>
      <xdr:spPr>
        <a:xfrm flipV="1">
          <a:off x="2908300" y="13191114"/>
          <a:ext cx="889000" cy="9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81338</xdr:rowOff>
    </xdr:from>
    <xdr:to>
      <xdr:col>15</xdr:col>
      <xdr:colOff>50800</xdr:colOff>
      <xdr:row>77</xdr:row>
      <xdr:rowOff>83624</xdr:rowOff>
    </xdr:to>
    <xdr:cxnSp macro="">
      <xdr:nvCxnSpPr>
        <xdr:cNvPr id="173" name="直線コネクタ 172"/>
        <xdr:cNvCxnSpPr/>
      </xdr:nvCxnSpPr>
      <xdr:spPr>
        <a:xfrm flipV="1">
          <a:off x="2019300" y="132829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83624</xdr:rowOff>
    </xdr:from>
    <xdr:to>
      <xdr:col>10</xdr:col>
      <xdr:colOff>114300</xdr:colOff>
      <xdr:row>77</xdr:row>
      <xdr:rowOff>86047</xdr:rowOff>
    </xdr:to>
    <xdr:cxnSp macro="">
      <xdr:nvCxnSpPr>
        <xdr:cNvPr id="176" name="直線コネクタ 175"/>
        <xdr:cNvCxnSpPr/>
      </xdr:nvCxnSpPr>
      <xdr:spPr>
        <a:xfrm flipV="1">
          <a:off x="1130300" y="1328527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111829</xdr:rowOff>
    </xdr:from>
    <xdr:to>
      <xdr:col>24</xdr:col>
      <xdr:colOff>114300</xdr:colOff>
      <xdr:row>77</xdr:row>
      <xdr:rowOff>41979</xdr:rowOff>
    </xdr:to>
    <xdr:sp macro="" textlink="">
      <xdr:nvSpPr>
        <xdr:cNvPr id="186" name="楕円 185"/>
        <xdr:cNvSpPr/>
      </xdr:nvSpPr>
      <xdr:spPr>
        <a:xfrm>
          <a:off x="4584700" y="131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90256</xdr:rowOff>
    </xdr:from>
    <xdr:ext cx="534377" cy="259045"/>
    <xdr:sp macro="" textlink="">
      <xdr:nvSpPr>
        <xdr:cNvPr id="187" name="維持補修費該当値テキスト"/>
        <xdr:cNvSpPr txBox="1"/>
      </xdr:nvSpPr>
      <xdr:spPr>
        <a:xfrm>
          <a:off x="4686300" y="131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110114</xdr:rowOff>
    </xdr:from>
    <xdr:to>
      <xdr:col>20</xdr:col>
      <xdr:colOff>38100</xdr:colOff>
      <xdr:row>77</xdr:row>
      <xdr:rowOff>40264</xdr:rowOff>
    </xdr:to>
    <xdr:sp macro="" textlink="">
      <xdr:nvSpPr>
        <xdr:cNvPr id="188" name="楕円 187"/>
        <xdr:cNvSpPr/>
      </xdr:nvSpPr>
      <xdr:spPr>
        <a:xfrm>
          <a:off x="3746500" y="131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31391</xdr:rowOff>
    </xdr:from>
    <xdr:ext cx="534377" cy="259045"/>
    <xdr:sp macro="" textlink="">
      <xdr:nvSpPr>
        <xdr:cNvPr id="189" name="テキスト ボックス 188"/>
        <xdr:cNvSpPr txBox="1"/>
      </xdr:nvSpPr>
      <xdr:spPr>
        <a:xfrm>
          <a:off x="3530111" y="132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30538</xdr:rowOff>
    </xdr:from>
    <xdr:to>
      <xdr:col>15</xdr:col>
      <xdr:colOff>101600</xdr:colOff>
      <xdr:row>77</xdr:row>
      <xdr:rowOff>132138</xdr:rowOff>
    </xdr:to>
    <xdr:sp macro="" textlink="">
      <xdr:nvSpPr>
        <xdr:cNvPr id="190" name="楕円 189"/>
        <xdr:cNvSpPr/>
      </xdr:nvSpPr>
      <xdr:spPr>
        <a:xfrm>
          <a:off x="2857500" y="13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123265</xdr:rowOff>
    </xdr:from>
    <xdr:ext cx="534377" cy="259045"/>
    <xdr:sp macro="" textlink="">
      <xdr:nvSpPr>
        <xdr:cNvPr id="191" name="テキスト ボックス 190"/>
        <xdr:cNvSpPr txBox="1"/>
      </xdr:nvSpPr>
      <xdr:spPr>
        <a:xfrm>
          <a:off x="2641111" y="133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32824</xdr:rowOff>
    </xdr:from>
    <xdr:to>
      <xdr:col>10</xdr:col>
      <xdr:colOff>165100</xdr:colOff>
      <xdr:row>77</xdr:row>
      <xdr:rowOff>134424</xdr:rowOff>
    </xdr:to>
    <xdr:sp macro="" textlink="">
      <xdr:nvSpPr>
        <xdr:cNvPr id="192" name="楕円 191"/>
        <xdr:cNvSpPr/>
      </xdr:nvSpPr>
      <xdr:spPr>
        <a:xfrm>
          <a:off x="1968500" y="132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125551</xdr:rowOff>
    </xdr:from>
    <xdr:ext cx="469744" cy="259045"/>
    <xdr:sp macro="" textlink="">
      <xdr:nvSpPr>
        <xdr:cNvPr id="193" name="テキスト ボックス 192"/>
        <xdr:cNvSpPr txBox="1"/>
      </xdr:nvSpPr>
      <xdr:spPr>
        <a:xfrm>
          <a:off x="1784428" y="1332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35247</xdr:rowOff>
    </xdr:from>
    <xdr:to>
      <xdr:col>6</xdr:col>
      <xdr:colOff>38100</xdr:colOff>
      <xdr:row>77</xdr:row>
      <xdr:rowOff>136847</xdr:rowOff>
    </xdr:to>
    <xdr:sp macro="" textlink="">
      <xdr:nvSpPr>
        <xdr:cNvPr id="194" name="楕円 193"/>
        <xdr:cNvSpPr/>
      </xdr:nvSpPr>
      <xdr:spPr>
        <a:xfrm>
          <a:off x="1079500" y="132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127974</xdr:rowOff>
    </xdr:from>
    <xdr:ext cx="469744" cy="259045"/>
    <xdr:sp macro="" textlink="">
      <xdr:nvSpPr>
        <xdr:cNvPr id="195" name="テキスト ボックス 194"/>
        <xdr:cNvSpPr txBox="1"/>
      </xdr:nvSpPr>
      <xdr:spPr>
        <a:xfrm>
          <a:off x="895428" y="133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133719</xdr:rowOff>
    </xdr:from>
    <xdr:to>
      <xdr:col>24</xdr:col>
      <xdr:colOff>63500</xdr:colOff>
      <xdr:row>96</xdr:row>
      <xdr:rowOff>9970</xdr:rowOff>
    </xdr:to>
    <xdr:cxnSp macro="">
      <xdr:nvCxnSpPr>
        <xdr:cNvPr id="225" name="直線コネクタ 224"/>
        <xdr:cNvCxnSpPr/>
      </xdr:nvCxnSpPr>
      <xdr:spPr>
        <a:xfrm flipV="1">
          <a:off x="3797300" y="16421469"/>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9970</xdr:rowOff>
    </xdr:from>
    <xdr:to>
      <xdr:col>19</xdr:col>
      <xdr:colOff>177800</xdr:colOff>
      <xdr:row>96</xdr:row>
      <xdr:rowOff>56465</xdr:rowOff>
    </xdr:to>
    <xdr:cxnSp macro="">
      <xdr:nvCxnSpPr>
        <xdr:cNvPr id="228" name="直線コネクタ 227"/>
        <xdr:cNvCxnSpPr/>
      </xdr:nvCxnSpPr>
      <xdr:spPr>
        <a:xfrm flipV="1">
          <a:off x="2908300" y="16469170"/>
          <a:ext cx="889000" cy="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25857</xdr:rowOff>
    </xdr:from>
    <xdr:to>
      <xdr:col>15</xdr:col>
      <xdr:colOff>50800</xdr:colOff>
      <xdr:row>96</xdr:row>
      <xdr:rowOff>56465</xdr:rowOff>
    </xdr:to>
    <xdr:cxnSp macro="">
      <xdr:nvCxnSpPr>
        <xdr:cNvPr id="231" name="直線コネクタ 230"/>
        <xdr:cNvCxnSpPr/>
      </xdr:nvCxnSpPr>
      <xdr:spPr>
        <a:xfrm>
          <a:off x="2019300" y="16485057"/>
          <a:ext cx="889000"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25857</xdr:rowOff>
    </xdr:from>
    <xdr:to>
      <xdr:col>10</xdr:col>
      <xdr:colOff>114300</xdr:colOff>
      <xdr:row>96</xdr:row>
      <xdr:rowOff>168605</xdr:rowOff>
    </xdr:to>
    <xdr:cxnSp macro="">
      <xdr:nvCxnSpPr>
        <xdr:cNvPr id="234" name="直線コネクタ 233"/>
        <xdr:cNvCxnSpPr/>
      </xdr:nvCxnSpPr>
      <xdr:spPr>
        <a:xfrm flipV="1">
          <a:off x="1130300" y="16485057"/>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82919</xdr:rowOff>
    </xdr:from>
    <xdr:to>
      <xdr:col>24</xdr:col>
      <xdr:colOff>114300</xdr:colOff>
      <xdr:row>96</xdr:row>
      <xdr:rowOff>13069</xdr:rowOff>
    </xdr:to>
    <xdr:sp macro="" textlink="">
      <xdr:nvSpPr>
        <xdr:cNvPr id="244" name="楕円 243"/>
        <xdr:cNvSpPr/>
      </xdr:nvSpPr>
      <xdr:spPr>
        <a:xfrm>
          <a:off x="4584700" y="163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105796</xdr:rowOff>
    </xdr:from>
    <xdr:ext cx="534377" cy="259045"/>
    <xdr:sp macro="" textlink="">
      <xdr:nvSpPr>
        <xdr:cNvPr id="245" name="扶助費該当値テキスト"/>
        <xdr:cNvSpPr txBox="1"/>
      </xdr:nvSpPr>
      <xdr:spPr>
        <a:xfrm>
          <a:off x="4686300" y="162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130620</xdr:rowOff>
    </xdr:from>
    <xdr:to>
      <xdr:col>20</xdr:col>
      <xdr:colOff>38100</xdr:colOff>
      <xdr:row>96</xdr:row>
      <xdr:rowOff>60770</xdr:rowOff>
    </xdr:to>
    <xdr:sp macro="" textlink="">
      <xdr:nvSpPr>
        <xdr:cNvPr id="246" name="楕円 245"/>
        <xdr:cNvSpPr/>
      </xdr:nvSpPr>
      <xdr:spPr>
        <a:xfrm>
          <a:off x="3746500" y="164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51897</xdr:rowOff>
    </xdr:from>
    <xdr:ext cx="534377" cy="259045"/>
    <xdr:sp macro="" textlink="">
      <xdr:nvSpPr>
        <xdr:cNvPr id="247" name="テキスト ボックス 246"/>
        <xdr:cNvSpPr txBox="1"/>
      </xdr:nvSpPr>
      <xdr:spPr>
        <a:xfrm>
          <a:off x="3530111" y="165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5665</xdr:rowOff>
    </xdr:from>
    <xdr:to>
      <xdr:col>15</xdr:col>
      <xdr:colOff>101600</xdr:colOff>
      <xdr:row>96</xdr:row>
      <xdr:rowOff>107265</xdr:rowOff>
    </xdr:to>
    <xdr:sp macro="" textlink="">
      <xdr:nvSpPr>
        <xdr:cNvPr id="248" name="楕円 247"/>
        <xdr:cNvSpPr/>
      </xdr:nvSpPr>
      <xdr:spPr>
        <a:xfrm>
          <a:off x="2857500" y="164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98392</xdr:rowOff>
    </xdr:from>
    <xdr:ext cx="534377" cy="259045"/>
    <xdr:sp macro="" textlink="">
      <xdr:nvSpPr>
        <xdr:cNvPr id="249" name="テキスト ボックス 248"/>
        <xdr:cNvSpPr txBox="1"/>
      </xdr:nvSpPr>
      <xdr:spPr>
        <a:xfrm>
          <a:off x="2641111" y="165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146507</xdr:rowOff>
    </xdr:from>
    <xdr:to>
      <xdr:col>10</xdr:col>
      <xdr:colOff>165100</xdr:colOff>
      <xdr:row>96</xdr:row>
      <xdr:rowOff>76657</xdr:rowOff>
    </xdr:to>
    <xdr:sp macro="" textlink="">
      <xdr:nvSpPr>
        <xdr:cNvPr id="250" name="楕円 249"/>
        <xdr:cNvSpPr/>
      </xdr:nvSpPr>
      <xdr:spPr>
        <a:xfrm>
          <a:off x="1968500" y="1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67784</xdr:rowOff>
    </xdr:from>
    <xdr:ext cx="534377" cy="259045"/>
    <xdr:sp macro="" textlink="">
      <xdr:nvSpPr>
        <xdr:cNvPr id="251" name="テキスト ボックス 250"/>
        <xdr:cNvSpPr txBox="1"/>
      </xdr:nvSpPr>
      <xdr:spPr>
        <a:xfrm>
          <a:off x="1752111" y="1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117805</xdr:rowOff>
    </xdr:from>
    <xdr:to>
      <xdr:col>6</xdr:col>
      <xdr:colOff>38100</xdr:colOff>
      <xdr:row>97</xdr:row>
      <xdr:rowOff>47955</xdr:rowOff>
    </xdr:to>
    <xdr:sp macro="" textlink="">
      <xdr:nvSpPr>
        <xdr:cNvPr id="252" name="楕円 251"/>
        <xdr:cNvSpPr/>
      </xdr:nvSpPr>
      <xdr:spPr>
        <a:xfrm>
          <a:off x="1079500" y="165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39082</xdr:rowOff>
    </xdr:from>
    <xdr:ext cx="534377" cy="259045"/>
    <xdr:sp macro="" textlink="">
      <xdr:nvSpPr>
        <xdr:cNvPr id="253" name="テキスト ボックス 252"/>
        <xdr:cNvSpPr txBox="1"/>
      </xdr:nvSpPr>
      <xdr:spPr>
        <a:xfrm>
          <a:off x="863111" y="166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92845</xdr:rowOff>
    </xdr:from>
    <xdr:to>
      <xdr:col>55</xdr:col>
      <xdr:colOff>0</xdr:colOff>
      <xdr:row>36</xdr:row>
      <xdr:rowOff>160613</xdr:rowOff>
    </xdr:to>
    <xdr:cxnSp macro="">
      <xdr:nvCxnSpPr>
        <xdr:cNvPr id="283" name="直線コネクタ 282"/>
        <xdr:cNvCxnSpPr/>
      </xdr:nvCxnSpPr>
      <xdr:spPr>
        <a:xfrm flipV="1">
          <a:off x="9639300" y="5922145"/>
          <a:ext cx="838200" cy="4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160613</xdr:rowOff>
    </xdr:from>
    <xdr:to>
      <xdr:col>50</xdr:col>
      <xdr:colOff>114300</xdr:colOff>
      <xdr:row>37</xdr:row>
      <xdr:rowOff>125752</xdr:rowOff>
    </xdr:to>
    <xdr:cxnSp macro="">
      <xdr:nvCxnSpPr>
        <xdr:cNvPr id="286" name="直線コネクタ 285"/>
        <xdr:cNvCxnSpPr/>
      </xdr:nvCxnSpPr>
      <xdr:spPr>
        <a:xfrm flipV="1">
          <a:off x="8750300" y="6332813"/>
          <a:ext cx="889000" cy="1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125752</xdr:rowOff>
    </xdr:from>
    <xdr:to>
      <xdr:col>45</xdr:col>
      <xdr:colOff>177800</xdr:colOff>
      <xdr:row>37</xdr:row>
      <xdr:rowOff>131581</xdr:rowOff>
    </xdr:to>
    <xdr:cxnSp macro="">
      <xdr:nvCxnSpPr>
        <xdr:cNvPr id="289" name="直線コネクタ 288"/>
        <xdr:cNvCxnSpPr/>
      </xdr:nvCxnSpPr>
      <xdr:spPr>
        <a:xfrm flipV="1">
          <a:off x="7861300" y="646940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131581</xdr:rowOff>
    </xdr:from>
    <xdr:to>
      <xdr:col>41</xdr:col>
      <xdr:colOff>50800</xdr:colOff>
      <xdr:row>38</xdr:row>
      <xdr:rowOff>32014</xdr:rowOff>
    </xdr:to>
    <xdr:cxnSp macro="">
      <xdr:nvCxnSpPr>
        <xdr:cNvPr id="292" name="直線コネクタ 291"/>
        <xdr:cNvCxnSpPr/>
      </xdr:nvCxnSpPr>
      <xdr:spPr>
        <a:xfrm flipV="1">
          <a:off x="6972300" y="6475231"/>
          <a:ext cx="889000" cy="7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42045</xdr:rowOff>
    </xdr:from>
    <xdr:to>
      <xdr:col>55</xdr:col>
      <xdr:colOff>50800</xdr:colOff>
      <xdr:row>34</xdr:row>
      <xdr:rowOff>143645</xdr:rowOff>
    </xdr:to>
    <xdr:sp macro="" textlink="">
      <xdr:nvSpPr>
        <xdr:cNvPr id="302" name="楕円 301"/>
        <xdr:cNvSpPr/>
      </xdr:nvSpPr>
      <xdr:spPr>
        <a:xfrm>
          <a:off x="10426700" y="58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64922</xdr:rowOff>
    </xdr:from>
    <xdr:ext cx="599010" cy="259045"/>
    <xdr:sp macro="" textlink="">
      <xdr:nvSpPr>
        <xdr:cNvPr id="303" name="補助費等該当値テキスト"/>
        <xdr:cNvSpPr txBox="1"/>
      </xdr:nvSpPr>
      <xdr:spPr>
        <a:xfrm>
          <a:off x="10528300" y="572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109813</xdr:rowOff>
    </xdr:from>
    <xdr:to>
      <xdr:col>50</xdr:col>
      <xdr:colOff>165100</xdr:colOff>
      <xdr:row>37</xdr:row>
      <xdr:rowOff>39963</xdr:rowOff>
    </xdr:to>
    <xdr:sp macro="" textlink="">
      <xdr:nvSpPr>
        <xdr:cNvPr id="304" name="楕円 303"/>
        <xdr:cNvSpPr/>
      </xdr:nvSpPr>
      <xdr:spPr>
        <a:xfrm>
          <a:off x="9588500" y="62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56490</xdr:rowOff>
    </xdr:from>
    <xdr:ext cx="599010" cy="259045"/>
    <xdr:sp macro="" textlink="">
      <xdr:nvSpPr>
        <xdr:cNvPr id="305" name="テキスト ボックス 304"/>
        <xdr:cNvSpPr txBox="1"/>
      </xdr:nvSpPr>
      <xdr:spPr>
        <a:xfrm>
          <a:off x="9339795" y="605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74952</xdr:rowOff>
    </xdr:from>
    <xdr:to>
      <xdr:col>46</xdr:col>
      <xdr:colOff>38100</xdr:colOff>
      <xdr:row>38</xdr:row>
      <xdr:rowOff>5102</xdr:rowOff>
    </xdr:to>
    <xdr:sp macro="" textlink="">
      <xdr:nvSpPr>
        <xdr:cNvPr id="306" name="楕円 305"/>
        <xdr:cNvSpPr/>
      </xdr:nvSpPr>
      <xdr:spPr>
        <a:xfrm>
          <a:off x="8699500" y="64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21629</xdr:rowOff>
    </xdr:from>
    <xdr:ext cx="599010" cy="259045"/>
    <xdr:sp macro="" textlink="">
      <xdr:nvSpPr>
        <xdr:cNvPr id="307" name="テキスト ボックス 306"/>
        <xdr:cNvSpPr txBox="1"/>
      </xdr:nvSpPr>
      <xdr:spPr>
        <a:xfrm>
          <a:off x="8450795" y="619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80781</xdr:rowOff>
    </xdr:from>
    <xdr:to>
      <xdr:col>41</xdr:col>
      <xdr:colOff>101600</xdr:colOff>
      <xdr:row>38</xdr:row>
      <xdr:rowOff>10931</xdr:rowOff>
    </xdr:to>
    <xdr:sp macro="" textlink="">
      <xdr:nvSpPr>
        <xdr:cNvPr id="308" name="楕円 307"/>
        <xdr:cNvSpPr/>
      </xdr:nvSpPr>
      <xdr:spPr>
        <a:xfrm>
          <a:off x="7810500" y="64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27458</xdr:rowOff>
    </xdr:from>
    <xdr:ext cx="599010" cy="259045"/>
    <xdr:sp macro="" textlink="">
      <xdr:nvSpPr>
        <xdr:cNvPr id="309" name="テキスト ボックス 308"/>
        <xdr:cNvSpPr txBox="1"/>
      </xdr:nvSpPr>
      <xdr:spPr>
        <a:xfrm>
          <a:off x="7561795" y="619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152664</xdr:rowOff>
    </xdr:from>
    <xdr:to>
      <xdr:col>36</xdr:col>
      <xdr:colOff>165100</xdr:colOff>
      <xdr:row>38</xdr:row>
      <xdr:rowOff>82814</xdr:rowOff>
    </xdr:to>
    <xdr:sp macro="" textlink="">
      <xdr:nvSpPr>
        <xdr:cNvPr id="310" name="楕円 309"/>
        <xdr:cNvSpPr/>
      </xdr:nvSpPr>
      <xdr:spPr>
        <a:xfrm>
          <a:off x="6921500" y="64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99341</xdr:rowOff>
    </xdr:from>
    <xdr:ext cx="599010" cy="259045"/>
    <xdr:sp macro="" textlink="">
      <xdr:nvSpPr>
        <xdr:cNvPr id="311" name="テキスト ボックス 310"/>
        <xdr:cNvSpPr txBox="1"/>
      </xdr:nvSpPr>
      <xdr:spPr>
        <a:xfrm>
          <a:off x="6672795" y="6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163914</xdr:rowOff>
    </xdr:from>
    <xdr:to>
      <xdr:col>55</xdr:col>
      <xdr:colOff>0</xdr:colOff>
      <xdr:row>58</xdr:row>
      <xdr:rowOff>6555</xdr:rowOff>
    </xdr:to>
    <xdr:cxnSp macro="">
      <xdr:nvCxnSpPr>
        <xdr:cNvPr id="342" name="直線コネクタ 341"/>
        <xdr:cNvCxnSpPr/>
      </xdr:nvCxnSpPr>
      <xdr:spPr>
        <a:xfrm>
          <a:off x="9639300" y="9936564"/>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163914</xdr:rowOff>
    </xdr:from>
    <xdr:to>
      <xdr:col>50</xdr:col>
      <xdr:colOff>114300</xdr:colOff>
      <xdr:row>58</xdr:row>
      <xdr:rowOff>13302</xdr:rowOff>
    </xdr:to>
    <xdr:cxnSp macro="">
      <xdr:nvCxnSpPr>
        <xdr:cNvPr id="345" name="直線コネクタ 344"/>
        <xdr:cNvCxnSpPr/>
      </xdr:nvCxnSpPr>
      <xdr:spPr>
        <a:xfrm flipV="1">
          <a:off x="8750300" y="9936564"/>
          <a:ext cx="889000" cy="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122031</xdr:rowOff>
    </xdr:from>
    <xdr:to>
      <xdr:col>45</xdr:col>
      <xdr:colOff>177800</xdr:colOff>
      <xdr:row>58</xdr:row>
      <xdr:rowOff>13302</xdr:rowOff>
    </xdr:to>
    <xdr:cxnSp macro="">
      <xdr:nvCxnSpPr>
        <xdr:cNvPr id="348" name="直線コネクタ 347"/>
        <xdr:cNvCxnSpPr/>
      </xdr:nvCxnSpPr>
      <xdr:spPr>
        <a:xfrm>
          <a:off x="7861300" y="9894681"/>
          <a:ext cx="889000" cy="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122031</xdr:rowOff>
    </xdr:from>
    <xdr:to>
      <xdr:col>41</xdr:col>
      <xdr:colOff>50800</xdr:colOff>
      <xdr:row>58</xdr:row>
      <xdr:rowOff>24637</xdr:rowOff>
    </xdr:to>
    <xdr:cxnSp macro="">
      <xdr:nvCxnSpPr>
        <xdr:cNvPr id="351" name="直線コネクタ 350"/>
        <xdr:cNvCxnSpPr/>
      </xdr:nvCxnSpPr>
      <xdr:spPr>
        <a:xfrm flipV="1">
          <a:off x="6972300" y="9894681"/>
          <a:ext cx="889000" cy="7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127205</xdr:rowOff>
    </xdr:from>
    <xdr:to>
      <xdr:col>55</xdr:col>
      <xdr:colOff>50800</xdr:colOff>
      <xdr:row>58</xdr:row>
      <xdr:rowOff>57355</xdr:rowOff>
    </xdr:to>
    <xdr:sp macro="" textlink="">
      <xdr:nvSpPr>
        <xdr:cNvPr id="361" name="楕円 360"/>
        <xdr:cNvSpPr/>
      </xdr:nvSpPr>
      <xdr:spPr>
        <a:xfrm>
          <a:off x="10426700" y="98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105632</xdr:rowOff>
    </xdr:from>
    <xdr:ext cx="599010" cy="259045"/>
    <xdr:sp macro="" textlink="">
      <xdr:nvSpPr>
        <xdr:cNvPr id="362" name="普通建設事業費該当値テキスト"/>
        <xdr:cNvSpPr txBox="1"/>
      </xdr:nvSpPr>
      <xdr:spPr>
        <a:xfrm>
          <a:off x="10528300" y="987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113114</xdr:rowOff>
    </xdr:from>
    <xdr:to>
      <xdr:col>50</xdr:col>
      <xdr:colOff>165100</xdr:colOff>
      <xdr:row>58</xdr:row>
      <xdr:rowOff>43264</xdr:rowOff>
    </xdr:to>
    <xdr:sp macro="" textlink="">
      <xdr:nvSpPr>
        <xdr:cNvPr id="363" name="楕円 362"/>
        <xdr:cNvSpPr/>
      </xdr:nvSpPr>
      <xdr:spPr>
        <a:xfrm>
          <a:off x="9588500" y="98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34391</xdr:rowOff>
    </xdr:from>
    <xdr:ext cx="599010" cy="259045"/>
    <xdr:sp macro="" textlink="">
      <xdr:nvSpPr>
        <xdr:cNvPr id="364" name="テキスト ボックス 363"/>
        <xdr:cNvSpPr txBox="1"/>
      </xdr:nvSpPr>
      <xdr:spPr>
        <a:xfrm>
          <a:off x="9339795" y="997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133952</xdr:rowOff>
    </xdr:from>
    <xdr:to>
      <xdr:col>46</xdr:col>
      <xdr:colOff>38100</xdr:colOff>
      <xdr:row>58</xdr:row>
      <xdr:rowOff>64102</xdr:rowOff>
    </xdr:to>
    <xdr:sp macro="" textlink="">
      <xdr:nvSpPr>
        <xdr:cNvPr id="365" name="楕円 364"/>
        <xdr:cNvSpPr/>
      </xdr:nvSpPr>
      <xdr:spPr>
        <a:xfrm>
          <a:off x="8699500" y="99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55229</xdr:rowOff>
    </xdr:from>
    <xdr:ext cx="599010" cy="259045"/>
    <xdr:sp macro="" textlink="">
      <xdr:nvSpPr>
        <xdr:cNvPr id="366" name="テキスト ボックス 365"/>
        <xdr:cNvSpPr txBox="1"/>
      </xdr:nvSpPr>
      <xdr:spPr>
        <a:xfrm>
          <a:off x="8450795" y="999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71231</xdr:rowOff>
    </xdr:from>
    <xdr:to>
      <xdr:col>41</xdr:col>
      <xdr:colOff>101600</xdr:colOff>
      <xdr:row>58</xdr:row>
      <xdr:rowOff>1381</xdr:rowOff>
    </xdr:to>
    <xdr:sp macro="" textlink="">
      <xdr:nvSpPr>
        <xdr:cNvPr id="367" name="楕円 366"/>
        <xdr:cNvSpPr/>
      </xdr:nvSpPr>
      <xdr:spPr>
        <a:xfrm>
          <a:off x="7810500" y="984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163958</xdr:rowOff>
    </xdr:from>
    <xdr:ext cx="599010" cy="259045"/>
    <xdr:sp macro="" textlink="">
      <xdr:nvSpPr>
        <xdr:cNvPr id="368" name="テキスト ボックス 367"/>
        <xdr:cNvSpPr txBox="1"/>
      </xdr:nvSpPr>
      <xdr:spPr>
        <a:xfrm>
          <a:off x="7561795" y="993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145287</xdr:rowOff>
    </xdr:from>
    <xdr:to>
      <xdr:col>36</xdr:col>
      <xdr:colOff>165100</xdr:colOff>
      <xdr:row>58</xdr:row>
      <xdr:rowOff>75437</xdr:rowOff>
    </xdr:to>
    <xdr:sp macro="" textlink="">
      <xdr:nvSpPr>
        <xdr:cNvPr id="369" name="楕円 368"/>
        <xdr:cNvSpPr/>
      </xdr:nvSpPr>
      <xdr:spPr>
        <a:xfrm>
          <a:off x="6921500" y="99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66564</xdr:rowOff>
    </xdr:from>
    <xdr:ext cx="599010" cy="259045"/>
    <xdr:sp macro="" textlink="">
      <xdr:nvSpPr>
        <xdr:cNvPr id="370" name="テキスト ボックス 369"/>
        <xdr:cNvSpPr txBox="1"/>
      </xdr:nvSpPr>
      <xdr:spPr>
        <a:xfrm>
          <a:off x="6672795" y="1001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167246</xdr:rowOff>
    </xdr:from>
    <xdr:to>
      <xdr:col>55</xdr:col>
      <xdr:colOff>0</xdr:colOff>
      <xdr:row>77</xdr:row>
      <xdr:rowOff>51067</xdr:rowOff>
    </xdr:to>
    <xdr:cxnSp macro="">
      <xdr:nvCxnSpPr>
        <xdr:cNvPr id="395" name="直線コネクタ 394"/>
        <xdr:cNvCxnSpPr/>
      </xdr:nvCxnSpPr>
      <xdr:spPr>
        <a:xfrm>
          <a:off x="9639300" y="13197446"/>
          <a:ext cx="8382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166115</xdr:rowOff>
    </xdr:from>
    <xdr:to>
      <xdr:col>50</xdr:col>
      <xdr:colOff>114300</xdr:colOff>
      <xdr:row>76</xdr:row>
      <xdr:rowOff>167246</xdr:rowOff>
    </xdr:to>
    <xdr:cxnSp macro="">
      <xdr:nvCxnSpPr>
        <xdr:cNvPr id="398" name="直線コネクタ 397"/>
        <xdr:cNvCxnSpPr/>
      </xdr:nvCxnSpPr>
      <xdr:spPr>
        <a:xfrm>
          <a:off x="8750300" y="13196315"/>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115063</xdr:rowOff>
    </xdr:from>
    <xdr:to>
      <xdr:col>45</xdr:col>
      <xdr:colOff>177800</xdr:colOff>
      <xdr:row>76</xdr:row>
      <xdr:rowOff>166115</xdr:rowOff>
    </xdr:to>
    <xdr:cxnSp macro="">
      <xdr:nvCxnSpPr>
        <xdr:cNvPr id="401" name="直線コネクタ 400"/>
        <xdr:cNvCxnSpPr/>
      </xdr:nvCxnSpPr>
      <xdr:spPr>
        <a:xfrm>
          <a:off x="7861300" y="13145263"/>
          <a:ext cx="889000" cy="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115063</xdr:rowOff>
    </xdr:from>
    <xdr:to>
      <xdr:col>41</xdr:col>
      <xdr:colOff>50800</xdr:colOff>
      <xdr:row>77</xdr:row>
      <xdr:rowOff>25445</xdr:rowOff>
    </xdr:to>
    <xdr:cxnSp macro="">
      <xdr:nvCxnSpPr>
        <xdr:cNvPr id="404" name="直線コネクタ 403"/>
        <xdr:cNvCxnSpPr/>
      </xdr:nvCxnSpPr>
      <xdr:spPr>
        <a:xfrm flipV="1">
          <a:off x="6972300" y="13145263"/>
          <a:ext cx="889000" cy="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267</xdr:rowOff>
    </xdr:from>
    <xdr:to>
      <xdr:col>55</xdr:col>
      <xdr:colOff>50800</xdr:colOff>
      <xdr:row>77</xdr:row>
      <xdr:rowOff>101867</xdr:rowOff>
    </xdr:to>
    <xdr:sp macro="" textlink="">
      <xdr:nvSpPr>
        <xdr:cNvPr id="414" name="楕円 413"/>
        <xdr:cNvSpPr/>
      </xdr:nvSpPr>
      <xdr:spPr>
        <a:xfrm>
          <a:off x="10426700" y="132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150144</xdr:rowOff>
    </xdr:from>
    <xdr:ext cx="534377" cy="259045"/>
    <xdr:sp macro="" textlink="">
      <xdr:nvSpPr>
        <xdr:cNvPr id="415" name="普通建設事業費 （ うち新規整備　）該当値テキスト"/>
        <xdr:cNvSpPr txBox="1"/>
      </xdr:nvSpPr>
      <xdr:spPr>
        <a:xfrm>
          <a:off x="10528300" y="131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116446</xdr:rowOff>
    </xdr:from>
    <xdr:to>
      <xdr:col>50</xdr:col>
      <xdr:colOff>165100</xdr:colOff>
      <xdr:row>77</xdr:row>
      <xdr:rowOff>46596</xdr:rowOff>
    </xdr:to>
    <xdr:sp macro="" textlink="">
      <xdr:nvSpPr>
        <xdr:cNvPr id="416" name="楕円 415"/>
        <xdr:cNvSpPr/>
      </xdr:nvSpPr>
      <xdr:spPr>
        <a:xfrm>
          <a:off x="9588500" y="131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37723</xdr:rowOff>
    </xdr:from>
    <xdr:ext cx="534377" cy="259045"/>
    <xdr:sp macro="" textlink="">
      <xdr:nvSpPr>
        <xdr:cNvPr id="417" name="テキスト ボックス 416"/>
        <xdr:cNvSpPr txBox="1"/>
      </xdr:nvSpPr>
      <xdr:spPr>
        <a:xfrm>
          <a:off x="9372111" y="132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115315</xdr:rowOff>
    </xdr:from>
    <xdr:to>
      <xdr:col>46</xdr:col>
      <xdr:colOff>38100</xdr:colOff>
      <xdr:row>77</xdr:row>
      <xdr:rowOff>45465</xdr:rowOff>
    </xdr:to>
    <xdr:sp macro="" textlink="">
      <xdr:nvSpPr>
        <xdr:cNvPr id="418" name="楕円 417"/>
        <xdr:cNvSpPr/>
      </xdr:nvSpPr>
      <xdr:spPr>
        <a:xfrm>
          <a:off x="8699500" y="131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36592</xdr:rowOff>
    </xdr:from>
    <xdr:ext cx="534377" cy="259045"/>
    <xdr:sp macro="" textlink="">
      <xdr:nvSpPr>
        <xdr:cNvPr id="419" name="テキスト ボックス 418"/>
        <xdr:cNvSpPr txBox="1"/>
      </xdr:nvSpPr>
      <xdr:spPr>
        <a:xfrm>
          <a:off x="8483111" y="132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64263</xdr:rowOff>
    </xdr:from>
    <xdr:to>
      <xdr:col>41</xdr:col>
      <xdr:colOff>101600</xdr:colOff>
      <xdr:row>76</xdr:row>
      <xdr:rowOff>165863</xdr:rowOff>
    </xdr:to>
    <xdr:sp macro="" textlink="">
      <xdr:nvSpPr>
        <xdr:cNvPr id="420" name="楕円 419"/>
        <xdr:cNvSpPr/>
      </xdr:nvSpPr>
      <xdr:spPr>
        <a:xfrm>
          <a:off x="7810500" y="130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156990</xdr:rowOff>
    </xdr:from>
    <xdr:ext cx="534377" cy="259045"/>
    <xdr:sp macro="" textlink="">
      <xdr:nvSpPr>
        <xdr:cNvPr id="421" name="テキスト ボックス 420"/>
        <xdr:cNvSpPr txBox="1"/>
      </xdr:nvSpPr>
      <xdr:spPr>
        <a:xfrm>
          <a:off x="7594111" y="131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146095</xdr:rowOff>
    </xdr:from>
    <xdr:to>
      <xdr:col>36</xdr:col>
      <xdr:colOff>165100</xdr:colOff>
      <xdr:row>77</xdr:row>
      <xdr:rowOff>76245</xdr:rowOff>
    </xdr:to>
    <xdr:sp macro="" textlink="">
      <xdr:nvSpPr>
        <xdr:cNvPr id="422" name="楕円 421"/>
        <xdr:cNvSpPr/>
      </xdr:nvSpPr>
      <xdr:spPr>
        <a:xfrm>
          <a:off x="6921500" y="131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67372</xdr:rowOff>
    </xdr:from>
    <xdr:ext cx="534377" cy="259045"/>
    <xdr:sp macro="" textlink="">
      <xdr:nvSpPr>
        <xdr:cNvPr id="423" name="テキスト ボックス 422"/>
        <xdr:cNvSpPr txBox="1"/>
      </xdr:nvSpPr>
      <xdr:spPr>
        <a:xfrm>
          <a:off x="6705111" y="132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28325</xdr:rowOff>
    </xdr:from>
    <xdr:to>
      <xdr:col>55</xdr:col>
      <xdr:colOff>0</xdr:colOff>
      <xdr:row>98</xdr:row>
      <xdr:rowOff>57347</xdr:rowOff>
    </xdr:to>
    <xdr:cxnSp macro="">
      <xdr:nvCxnSpPr>
        <xdr:cNvPr id="452" name="直線コネクタ 451"/>
        <xdr:cNvCxnSpPr/>
      </xdr:nvCxnSpPr>
      <xdr:spPr>
        <a:xfrm>
          <a:off x="9639300" y="16830425"/>
          <a:ext cx="838200" cy="2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28325</xdr:rowOff>
    </xdr:from>
    <xdr:to>
      <xdr:col>50</xdr:col>
      <xdr:colOff>114300</xdr:colOff>
      <xdr:row>98</xdr:row>
      <xdr:rowOff>55060</xdr:rowOff>
    </xdr:to>
    <xdr:cxnSp macro="">
      <xdr:nvCxnSpPr>
        <xdr:cNvPr id="455" name="直線コネクタ 454"/>
        <xdr:cNvCxnSpPr/>
      </xdr:nvCxnSpPr>
      <xdr:spPr>
        <a:xfrm flipV="1">
          <a:off x="8750300" y="16830425"/>
          <a:ext cx="889000" cy="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55060</xdr:rowOff>
    </xdr:from>
    <xdr:to>
      <xdr:col>45</xdr:col>
      <xdr:colOff>177800</xdr:colOff>
      <xdr:row>98</xdr:row>
      <xdr:rowOff>63302</xdr:rowOff>
    </xdr:to>
    <xdr:cxnSp macro="">
      <xdr:nvCxnSpPr>
        <xdr:cNvPr id="458" name="直線コネクタ 457"/>
        <xdr:cNvCxnSpPr/>
      </xdr:nvCxnSpPr>
      <xdr:spPr>
        <a:xfrm flipV="1">
          <a:off x="7861300" y="16857160"/>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63302</xdr:rowOff>
    </xdr:from>
    <xdr:to>
      <xdr:col>41</xdr:col>
      <xdr:colOff>50800</xdr:colOff>
      <xdr:row>98</xdr:row>
      <xdr:rowOff>116354</xdr:rowOff>
    </xdr:to>
    <xdr:cxnSp macro="">
      <xdr:nvCxnSpPr>
        <xdr:cNvPr id="461" name="直線コネクタ 460"/>
        <xdr:cNvCxnSpPr/>
      </xdr:nvCxnSpPr>
      <xdr:spPr>
        <a:xfrm flipV="1">
          <a:off x="6972300" y="16865402"/>
          <a:ext cx="889000" cy="5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6547</xdr:rowOff>
    </xdr:from>
    <xdr:to>
      <xdr:col>55</xdr:col>
      <xdr:colOff>50800</xdr:colOff>
      <xdr:row>98</xdr:row>
      <xdr:rowOff>108147</xdr:rowOff>
    </xdr:to>
    <xdr:sp macro="" textlink="">
      <xdr:nvSpPr>
        <xdr:cNvPr id="471" name="楕円 470"/>
        <xdr:cNvSpPr/>
      </xdr:nvSpPr>
      <xdr:spPr>
        <a:xfrm>
          <a:off x="10426700" y="168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156424</xdr:rowOff>
    </xdr:from>
    <xdr:ext cx="534377" cy="259045"/>
    <xdr:sp macro="" textlink="">
      <xdr:nvSpPr>
        <xdr:cNvPr id="472" name="普通建設事業費 （ うち更新整備　）該当値テキスト"/>
        <xdr:cNvSpPr txBox="1"/>
      </xdr:nvSpPr>
      <xdr:spPr>
        <a:xfrm>
          <a:off x="10528300"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148975</xdr:rowOff>
    </xdr:from>
    <xdr:to>
      <xdr:col>50</xdr:col>
      <xdr:colOff>165100</xdr:colOff>
      <xdr:row>98</xdr:row>
      <xdr:rowOff>79125</xdr:rowOff>
    </xdr:to>
    <xdr:sp macro="" textlink="">
      <xdr:nvSpPr>
        <xdr:cNvPr id="473" name="楕円 472"/>
        <xdr:cNvSpPr/>
      </xdr:nvSpPr>
      <xdr:spPr>
        <a:xfrm>
          <a:off x="9588500" y="16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70252</xdr:rowOff>
    </xdr:from>
    <xdr:ext cx="534377" cy="259045"/>
    <xdr:sp macro="" textlink="">
      <xdr:nvSpPr>
        <xdr:cNvPr id="474" name="テキスト ボックス 473"/>
        <xdr:cNvSpPr txBox="1"/>
      </xdr:nvSpPr>
      <xdr:spPr>
        <a:xfrm>
          <a:off x="9372111" y="168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4260</xdr:rowOff>
    </xdr:from>
    <xdr:to>
      <xdr:col>46</xdr:col>
      <xdr:colOff>38100</xdr:colOff>
      <xdr:row>98</xdr:row>
      <xdr:rowOff>105860</xdr:rowOff>
    </xdr:to>
    <xdr:sp macro="" textlink="">
      <xdr:nvSpPr>
        <xdr:cNvPr id="475" name="楕円 474"/>
        <xdr:cNvSpPr/>
      </xdr:nvSpPr>
      <xdr:spPr>
        <a:xfrm>
          <a:off x="8699500" y="168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96987</xdr:rowOff>
    </xdr:from>
    <xdr:ext cx="534377" cy="259045"/>
    <xdr:sp macro="" textlink="">
      <xdr:nvSpPr>
        <xdr:cNvPr id="476" name="テキスト ボックス 475"/>
        <xdr:cNvSpPr txBox="1"/>
      </xdr:nvSpPr>
      <xdr:spPr>
        <a:xfrm>
          <a:off x="8483111" y="168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12502</xdr:rowOff>
    </xdr:from>
    <xdr:to>
      <xdr:col>41</xdr:col>
      <xdr:colOff>101600</xdr:colOff>
      <xdr:row>98</xdr:row>
      <xdr:rowOff>114102</xdr:rowOff>
    </xdr:to>
    <xdr:sp macro="" textlink="">
      <xdr:nvSpPr>
        <xdr:cNvPr id="477" name="楕円 476"/>
        <xdr:cNvSpPr/>
      </xdr:nvSpPr>
      <xdr:spPr>
        <a:xfrm>
          <a:off x="7810500" y="168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105229</xdr:rowOff>
    </xdr:from>
    <xdr:ext cx="534377" cy="259045"/>
    <xdr:sp macro="" textlink="">
      <xdr:nvSpPr>
        <xdr:cNvPr id="478" name="テキスト ボックス 477"/>
        <xdr:cNvSpPr txBox="1"/>
      </xdr:nvSpPr>
      <xdr:spPr>
        <a:xfrm>
          <a:off x="7594111" y="169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65554</xdr:rowOff>
    </xdr:from>
    <xdr:to>
      <xdr:col>36</xdr:col>
      <xdr:colOff>165100</xdr:colOff>
      <xdr:row>98</xdr:row>
      <xdr:rowOff>167154</xdr:rowOff>
    </xdr:to>
    <xdr:sp macro="" textlink="">
      <xdr:nvSpPr>
        <xdr:cNvPr id="479" name="楕円 478"/>
        <xdr:cNvSpPr/>
      </xdr:nvSpPr>
      <xdr:spPr>
        <a:xfrm>
          <a:off x="6921500" y="168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158281</xdr:rowOff>
    </xdr:from>
    <xdr:ext cx="534377" cy="259045"/>
    <xdr:sp macro="" textlink="">
      <xdr:nvSpPr>
        <xdr:cNvPr id="480" name="テキスト ボックス 479"/>
        <xdr:cNvSpPr txBox="1"/>
      </xdr:nvSpPr>
      <xdr:spPr>
        <a:xfrm>
          <a:off x="6705111" y="169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5" name="直線コネクタ 504"/>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8" name="直線コネクタ 507"/>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155096</xdr:rowOff>
    </xdr:from>
    <xdr:to>
      <xdr:col>76</xdr:col>
      <xdr:colOff>114300</xdr:colOff>
      <xdr:row>38</xdr:row>
      <xdr:rowOff>25400</xdr:rowOff>
    </xdr:to>
    <xdr:cxnSp macro="">
      <xdr:nvCxnSpPr>
        <xdr:cNvPr id="511" name="直線コネクタ 510"/>
        <xdr:cNvCxnSpPr/>
      </xdr:nvCxnSpPr>
      <xdr:spPr>
        <a:xfrm>
          <a:off x="13703300" y="6498746"/>
          <a:ext cx="889000" cy="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132814</xdr:rowOff>
    </xdr:from>
    <xdr:to>
      <xdr:col>71</xdr:col>
      <xdr:colOff>177800</xdr:colOff>
      <xdr:row>37</xdr:row>
      <xdr:rowOff>155096</xdr:rowOff>
    </xdr:to>
    <xdr:cxnSp macro="">
      <xdr:nvCxnSpPr>
        <xdr:cNvPr id="514" name="直線コネクタ 513"/>
        <xdr:cNvCxnSpPr/>
      </xdr:nvCxnSpPr>
      <xdr:spPr>
        <a:xfrm>
          <a:off x="12814300" y="6476464"/>
          <a:ext cx="8890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4" name="楕円 523"/>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5"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8" name="楕円 527"/>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29" name="テキスト ボックス 528"/>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104296</xdr:rowOff>
    </xdr:from>
    <xdr:to>
      <xdr:col>72</xdr:col>
      <xdr:colOff>38100</xdr:colOff>
      <xdr:row>38</xdr:row>
      <xdr:rowOff>34446</xdr:rowOff>
    </xdr:to>
    <xdr:sp macro="" textlink="">
      <xdr:nvSpPr>
        <xdr:cNvPr id="530" name="楕円 529"/>
        <xdr:cNvSpPr/>
      </xdr:nvSpPr>
      <xdr:spPr>
        <a:xfrm>
          <a:off x="13652500" y="64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25573</xdr:rowOff>
    </xdr:from>
    <xdr:ext cx="469744" cy="259045"/>
    <xdr:sp macro="" textlink="">
      <xdr:nvSpPr>
        <xdr:cNvPr id="531" name="テキスト ボックス 530"/>
        <xdr:cNvSpPr txBox="1"/>
      </xdr:nvSpPr>
      <xdr:spPr>
        <a:xfrm>
          <a:off x="13468428" y="654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82014</xdr:rowOff>
    </xdr:from>
    <xdr:to>
      <xdr:col>67</xdr:col>
      <xdr:colOff>101600</xdr:colOff>
      <xdr:row>38</xdr:row>
      <xdr:rowOff>12164</xdr:rowOff>
    </xdr:to>
    <xdr:sp macro="" textlink="">
      <xdr:nvSpPr>
        <xdr:cNvPr id="532" name="楕円 531"/>
        <xdr:cNvSpPr/>
      </xdr:nvSpPr>
      <xdr:spPr>
        <a:xfrm>
          <a:off x="12763500" y="64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3291</xdr:rowOff>
    </xdr:from>
    <xdr:ext cx="534377" cy="259045"/>
    <xdr:sp macro="" textlink="">
      <xdr:nvSpPr>
        <xdr:cNvPr id="533" name="テキスト ボックス 532"/>
        <xdr:cNvSpPr txBox="1"/>
      </xdr:nvSpPr>
      <xdr:spPr>
        <a:xfrm>
          <a:off x="12547111" y="65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131145</xdr:rowOff>
    </xdr:from>
    <xdr:to>
      <xdr:col>85</xdr:col>
      <xdr:colOff>127000</xdr:colOff>
      <xdr:row>75</xdr:row>
      <xdr:rowOff>5169</xdr:rowOff>
    </xdr:to>
    <xdr:cxnSp macro="">
      <xdr:nvCxnSpPr>
        <xdr:cNvPr id="613" name="直線コネクタ 612"/>
        <xdr:cNvCxnSpPr/>
      </xdr:nvCxnSpPr>
      <xdr:spPr>
        <a:xfrm flipV="1">
          <a:off x="15481300" y="12818445"/>
          <a:ext cx="8382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5169</xdr:rowOff>
    </xdr:from>
    <xdr:to>
      <xdr:col>81</xdr:col>
      <xdr:colOff>50800</xdr:colOff>
      <xdr:row>75</xdr:row>
      <xdr:rowOff>11873</xdr:rowOff>
    </xdr:to>
    <xdr:cxnSp macro="">
      <xdr:nvCxnSpPr>
        <xdr:cNvPr id="616" name="直線コネクタ 615"/>
        <xdr:cNvCxnSpPr/>
      </xdr:nvCxnSpPr>
      <xdr:spPr>
        <a:xfrm flipV="1">
          <a:off x="14592300" y="12863919"/>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11873</xdr:rowOff>
    </xdr:from>
    <xdr:to>
      <xdr:col>76</xdr:col>
      <xdr:colOff>114300</xdr:colOff>
      <xdr:row>75</xdr:row>
      <xdr:rowOff>15604</xdr:rowOff>
    </xdr:to>
    <xdr:cxnSp macro="">
      <xdr:nvCxnSpPr>
        <xdr:cNvPr id="619" name="直線コネクタ 618"/>
        <xdr:cNvCxnSpPr/>
      </xdr:nvCxnSpPr>
      <xdr:spPr>
        <a:xfrm flipV="1">
          <a:off x="13703300" y="12870623"/>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15604</xdr:rowOff>
    </xdr:from>
    <xdr:to>
      <xdr:col>71</xdr:col>
      <xdr:colOff>177800</xdr:colOff>
      <xdr:row>75</xdr:row>
      <xdr:rowOff>70960</xdr:rowOff>
    </xdr:to>
    <xdr:cxnSp macro="">
      <xdr:nvCxnSpPr>
        <xdr:cNvPr id="622" name="直線コネクタ 621"/>
        <xdr:cNvCxnSpPr/>
      </xdr:nvCxnSpPr>
      <xdr:spPr>
        <a:xfrm flipV="1">
          <a:off x="12814300" y="12874354"/>
          <a:ext cx="889000" cy="5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80345</xdr:rowOff>
    </xdr:from>
    <xdr:to>
      <xdr:col>85</xdr:col>
      <xdr:colOff>177800</xdr:colOff>
      <xdr:row>75</xdr:row>
      <xdr:rowOff>10495</xdr:rowOff>
    </xdr:to>
    <xdr:sp macro="" textlink="">
      <xdr:nvSpPr>
        <xdr:cNvPr id="632" name="楕円 631"/>
        <xdr:cNvSpPr/>
      </xdr:nvSpPr>
      <xdr:spPr>
        <a:xfrm>
          <a:off x="16268700" y="127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58772</xdr:rowOff>
    </xdr:from>
    <xdr:ext cx="599010" cy="259045"/>
    <xdr:sp macro="" textlink="">
      <xdr:nvSpPr>
        <xdr:cNvPr id="633" name="公債費該当値テキスト"/>
        <xdr:cNvSpPr txBox="1"/>
      </xdr:nvSpPr>
      <xdr:spPr>
        <a:xfrm>
          <a:off x="16370300" y="1274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125819</xdr:rowOff>
    </xdr:from>
    <xdr:to>
      <xdr:col>81</xdr:col>
      <xdr:colOff>101600</xdr:colOff>
      <xdr:row>75</xdr:row>
      <xdr:rowOff>55969</xdr:rowOff>
    </xdr:to>
    <xdr:sp macro="" textlink="">
      <xdr:nvSpPr>
        <xdr:cNvPr id="634" name="楕円 633"/>
        <xdr:cNvSpPr/>
      </xdr:nvSpPr>
      <xdr:spPr>
        <a:xfrm>
          <a:off x="15430500" y="12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47096</xdr:rowOff>
    </xdr:from>
    <xdr:ext cx="534377" cy="259045"/>
    <xdr:sp macro="" textlink="">
      <xdr:nvSpPr>
        <xdr:cNvPr id="635" name="テキスト ボックス 634"/>
        <xdr:cNvSpPr txBox="1"/>
      </xdr:nvSpPr>
      <xdr:spPr>
        <a:xfrm>
          <a:off x="15214111" y="129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132523</xdr:rowOff>
    </xdr:from>
    <xdr:to>
      <xdr:col>76</xdr:col>
      <xdr:colOff>165100</xdr:colOff>
      <xdr:row>75</xdr:row>
      <xdr:rowOff>62673</xdr:rowOff>
    </xdr:to>
    <xdr:sp macro="" textlink="">
      <xdr:nvSpPr>
        <xdr:cNvPr id="636" name="楕円 635"/>
        <xdr:cNvSpPr/>
      </xdr:nvSpPr>
      <xdr:spPr>
        <a:xfrm>
          <a:off x="14541500" y="128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53800</xdr:rowOff>
    </xdr:from>
    <xdr:ext cx="534377" cy="259045"/>
    <xdr:sp macro="" textlink="">
      <xdr:nvSpPr>
        <xdr:cNvPr id="637" name="テキスト ボックス 636"/>
        <xdr:cNvSpPr txBox="1"/>
      </xdr:nvSpPr>
      <xdr:spPr>
        <a:xfrm>
          <a:off x="14325111" y="1291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136254</xdr:rowOff>
    </xdr:from>
    <xdr:to>
      <xdr:col>72</xdr:col>
      <xdr:colOff>38100</xdr:colOff>
      <xdr:row>75</xdr:row>
      <xdr:rowOff>66404</xdr:rowOff>
    </xdr:to>
    <xdr:sp macro="" textlink="">
      <xdr:nvSpPr>
        <xdr:cNvPr id="638" name="楕円 637"/>
        <xdr:cNvSpPr/>
      </xdr:nvSpPr>
      <xdr:spPr>
        <a:xfrm>
          <a:off x="13652500" y="128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57531</xdr:rowOff>
    </xdr:from>
    <xdr:ext cx="534377" cy="259045"/>
    <xdr:sp macro="" textlink="">
      <xdr:nvSpPr>
        <xdr:cNvPr id="639" name="テキスト ボックス 638"/>
        <xdr:cNvSpPr txBox="1"/>
      </xdr:nvSpPr>
      <xdr:spPr>
        <a:xfrm>
          <a:off x="13436111" y="1291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20160</xdr:rowOff>
    </xdr:from>
    <xdr:to>
      <xdr:col>67</xdr:col>
      <xdr:colOff>101600</xdr:colOff>
      <xdr:row>75</xdr:row>
      <xdr:rowOff>121760</xdr:rowOff>
    </xdr:to>
    <xdr:sp macro="" textlink="">
      <xdr:nvSpPr>
        <xdr:cNvPr id="640" name="楕円 639"/>
        <xdr:cNvSpPr/>
      </xdr:nvSpPr>
      <xdr:spPr>
        <a:xfrm>
          <a:off x="12763500" y="128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112887</xdr:rowOff>
    </xdr:from>
    <xdr:ext cx="534377" cy="259045"/>
    <xdr:sp macro="" textlink="">
      <xdr:nvSpPr>
        <xdr:cNvPr id="641" name="テキスト ボックス 640"/>
        <xdr:cNvSpPr txBox="1"/>
      </xdr:nvSpPr>
      <xdr:spPr>
        <a:xfrm>
          <a:off x="12547111" y="129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141605</xdr:rowOff>
    </xdr:from>
    <xdr:to>
      <xdr:col>85</xdr:col>
      <xdr:colOff>127000</xdr:colOff>
      <xdr:row>98</xdr:row>
      <xdr:rowOff>171283</xdr:rowOff>
    </xdr:to>
    <xdr:cxnSp macro="">
      <xdr:nvCxnSpPr>
        <xdr:cNvPr id="670" name="直線コネクタ 669"/>
        <xdr:cNvCxnSpPr/>
      </xdr:nvCxnSpPr>
      <xdr:spPr>
        <a:xfrm>
          <a:off x="15481300" y="16943705"/>
          <a:ext cx="838200" cy="2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141605</xdr:rowOff>
    </xdr:from>
    <xdr:to>
      <xdr:col>81</xdr:col>
      <xdr:colOff>50800</xdr:colOff>
      <xdr:row>99</xdr:row>
      <xdr:rowOff>2967</xdr:rowOff>
    </xdr:to>
    <xdr:cxnSp macro="">
      <xdr:nvCxnSpPr>
        <xdr:cNvPr id="673" name="直線コネクタ 672"/>
        <xdr:cNvCxnSpPr/>
      </xdr:nvCxnSpPr>
      <xdr:spPr>
        <a:xfrm flipV="1">
          <a:off x="14592300" y="16943705"/>
          <a:ext cx="8890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2967</xdr:rowOff>
    </xdr:from>
    <xdr:to>
      <xdr:col>76</xdr:col>
      <xdr:colOff>114300</xdr:colOff>
      <xdr:row>99</xdr:row>
      <xdr:rowOff>5356</xdr:rowOff>
    </xdr:to>
    <xdr:cxnSp macro="">
      <xdr:nvCxnSpPr>
        <xdr:cNvPr id="676" name="直線コネクタ 675"/>
        <xdr:cNvCxnSpPr/>
      </xdr:nvCxnSpPr>
      <xdr:spPr>
        <a:xfrm flipV="1">
          <a:off x="13703300" y="16976517"/>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5356</xdr:rowOff>
    </xdr:from>
    <xdr:to>
      <xdr:col>71</xdr:col>
      <xdr:colOff>177800</xdr:colOff>
      <xdr:row>99</xdr:row>
      <xdr:rowOff>6035</xdr:rowOff>
    </xdr:to>
    <xdr:cxnSp macro="">
      <xdr:nvCxnSpPr>
        <xdr:cNvPr id="679" name="直線コネクタ 678"/>
        <xdr:cNvCxnSpPr/>
      </xdr:nvCxnSpPr>
      <xdr:spPr>
        <a:xfrm flipV="1">
          <a:off x="12814300" y="16978906"/>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120483</xdr:rowOff>
    </xdr:from>
    <xdr:to>
      <xdr:col>85</xdr:col>
      <xdr:colOff>177800</xdr:colOff>
      <xdr:row>99</xdr:row>
      <xdr:rowOff>50633</xdr:rowOff>
    </xdr:to>
    <xdr:sp macro="" textlink="">
      <xdr:nvSpPr>
        <xdr:cNvPr id="689" name="楕円 688"/>
        <xdr:cNvSpPr/>
      </xdr:nvSpPr>
      <xdr:spPr>
        <a:xfrm>
          <a:off x="16268700" y="1692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90805</xdr:rowOff>
    </xdr:from>
    <xdr:to>
      <xdr:col>81</xdr:col>
      <xdr:colOff>101600</xdr:colOff>
      <xdr:row>99</xdr:row>
      <xdr:rowOff>20955</xdr:rowOff>
    </xdr:to>
    <xdr:sp macro="" textlink="">
      <xdr:nvSpPr>
        <xdr:cNvPr id="691" name="楕円 690"/>
        <xdr:cNvSpPr/>
      </xdr:nvSpPr>
      <xdr:spPr>
        <a:xfrm>
          <a:off x="15430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37482</xdr:rowOff>
    </xdr:from>
    <xdr:ext cx="534377" cy="259045"/>
    <xdr:sp macro="" textlink="">
      <xdr:nvSpPr>
        <xdr:cNvPr id="692" name="テキスト ボックス 691"/>
        <xdr:cNvSpPr txBox="1"/>
      </xdr:nvSpPr>
      <xdr:spPr>
        <a:xfrm>
          <a:off x="15214111" y="166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123617</xdr:rowOff>
    </xdr:from>
    <xdr:to>
      <xdr:col>76</xdr:col>
      <xdr:colOff>165100</xdr:colOff>
      <xdr:row>99</xdr:row>
      <xdr:rowOff>53767</xdr:rowOff>
    </xdr:to>
    <xdr:sp macro="" textlink="">
      <xdr:nvSpPr>
        <xdr:cNvPr id="693" name="楕円 692"/>
        <xdr:cNvSpPr/>
      </xdr:nvSpPr>
      <xdr:spPr>
        <a:xfrm>
          <a:off x="14541500" y="169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44894</xdr:rowOff>
    </xdr:from>
    <xdr:ext cx="534377" cy="259045"/>
    <xdr:sp macro="" textlink="">
      <xdr:nvSpPr>
        <xdr:cNvPr id="694" name="テキスト ボックス 693"/>
        <xdr:cNvSpPr txBox="1"/>
      </xdr:nvSpPr>
      <xdr:spPr>
        <a:xfrm>
          <a:off x="14325111" y="170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126006</xdr:rowOff>
    </xdr:from>
    <xdr:to>
      <xdr:col>72</xdr:col>
      <xdr:colOff>38100</xdr:colOff>
      <xdr:row>99</xdr:row>
      <xdr:rowOff>56156</xdr:rowOff>
    </xdr:to>
    <xdr:sp macro="" textlink="">
      <xdr:nvSpPr>
        <xdr:cNvPr id="695" name="楕円 694"/>
        <xdr:cNvSpPr/>
      </xdr:nvSpPr>
      <xdr:spPr>
        <a:xfrm>
          <a:off x="13652500" y="16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47283</xdr:rowOff>
    </xdr:from>
    <xdr:ext cx="534377" cy="259045"/>
    <xdr:sp macro="" textlink="">
      <xdr:nvSpPr>
        <xdr:cNvPr id="696" name="テキスト ボックス 695"/>
        <xdr:cNvSpPr txBox="1"/>
      </xdr:nvSpPr>
      <xdr:spPr>
        <a:xfrm>
          <a:off x="13436111" y="170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126685</xdr:rowOff>
    </xdr:from>
    <xdr:to>
      <xdr:col>67</xdr:col>
      <xdr:colOff>101600</xdr:colOff>
      <xdr:row>99</xdr:row>
      <xdr:rowOff>56835</xdr:rowOff>
    </xdr:to>
    <xdr:sp macro="" textlink="">
      <xdr:nvSpPr>
        <xdr:cNvPr id="697" name="楕円 696"/>
        <xdr:cNvSpPr/>
      </xdr:nvSpPr>
      <xdr:spPr>
        <a:xfrm>
          <a:off x="12763500" y="169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47962</xdr:rowOff>
    </xdr:from>
    <xdr:ext cx="534377" cy="259045"/>
    <xdr:sp macro="" textlink="">
      <xdr:nvSpPr>
        <xdr:cNvPr id="698" name="テキスト ボックス 697"/>
        <xdr:cNvSpPr txBox="1"/>
      </xdr:nvSpPr>
      <xdr:spPr>
        <a:xfrm>
          <a:off x="12547111" y="170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73079</xdr:rowOff>
    </xdr:from>
    <xdr:to>
      <xdr:col>116</xdr:col>
      <xdr:colOff>63500</xdr:colOff>
      <xdr:row>37</xdr:row>
      <xdr:rowOff>75039</xdr:rowOff>
    </xdr:to>
    <xdr:cxnSp macro="">
      <xdr:nvCxnSpPr>
        <xdr:cNvPr id="729" name="直線コネクタ 728"/>
        <xdr:cNvCxnSpPr/>
      </xdr:nvCxnSpPr>
      <xdr:spPr>
        <a:xfrm flipV="1">
          <a:off x="21323300" y="6416729"/>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75039</xdr:rowOff>
    </xdr:from>
    <xdr:to>
      <xdr:col>111</xdr:col>
      <xdr:colOff>177800</xdr:colOff>
      <xdr:row>37</xdr:row>
      <xdr:rowOff>121183</xdr:rowOff>
    </xdr:to>
    <xdr:cxnSp macro="">
      <xdr:nvCxnSpPr>
        <xdr:cNvPr id="732" name="直線コネクタ 731"/>
        <xdr:cNvCxnSpPr/>
      </xdr:nvCxnSpPr>
      <xdr:spPr>
        <a:xfrm flipV="1">
          <a:off x="20434300" y="6418689"/>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113444</xdr:rowOff>
    </xdr:from>
    <xdr:to>
      <xdr:col>107</xdr:col>
      <xdr:colOff>50800</xdr:colOff>
      <xdr:row>37</xdr:row>
      <xdr:rowOff>121183</xdr:rowOff>
    </xdr:to>
    <xdr:cxnSp macro="">
      <xdr:nvCxnSpPr>
        <xdr:cNvPr id="735" name="直線コネクタ 734"/>
        <xdr:cNvCxnSpPr/>
      </xdr:nvCxnSpPr>
      <xdr:spPr>
        <a:xfrm>
          <a:off x="19545300" y="6457094"/>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113444</xdr:rowOff>
    </xdr:from>
    <xdr:to>
      <xdr:col>102</xdr:col>
      <xdr:colOff>114300</xdr:colOff>
      <xdr:row>37</xdr:row>
      <xdr:rowOff>163507</xdr:rowOff>
    </xdr:to>
    <xdr:cxnSp macro="">
      <xdr:nvCxnSpPr>
        <xdr:cNvPr id="738" name="直線コネクタ 737"/>
        <xdr:cNvCxnSpPr/>
      </xdr:nvCxnSpPr>
      <xdr:spPr>
        <a:xfrm flipV="1">
          <a:off x="18656300" y="6457094"/>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22279</xdr:rowOff>
    </xdr:from>
    <xdr:to>
      <xdr:col>116</xdr:col>
      <xdr:colOff>114300</xdr:colOff>
      <xdr:row>37</xdr:row>
      <xdr:rowOff>123879</xdr:rowOff>
    </xdr:to>
    <xdr:sp macro="" textlink="">
      <xdr:nvSpPr>
        <xdr:cNvPr id="748" name="楕円 747"/>
        <xdr:cNvSpPr/>
      </xdr:nvSpPr>
      <xdr:spPr>
        <a:xfrm>
          <a:off x="221107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45156</xdr:rowOff>
    </xdr:from>
    <xdr:ext cx="534377" cy="259045"/>
    <xdr:sp macro="" textlink="">
      <xdr:nvSpPr>
        <xdr:cNvPr id="749" name="投資及び出資金該当値テキスト"/>
        <xdr:cNvSpPr txBox="1"/>
      </xdr:nvSpPr>
      <xdr:spPr>
        <a:xfrm>
          <a:off x="22212300" y="62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24239</xdr:rowOff>
    </xdr:from>
    <xdr:to>
      <xdr:col>112</xdr:col>
      <xdr:colOff>38100</xdr:colOff>
      <xdr:row>37</xdr:row>
      <xdr:rowOff>125839</xdr:rowOff>
    </xdr:to>
    <xdr:sp macro="" textlink="">
      <xdr:nvSpPr>
        <xdr:cNvPr id="750" name="楕円 749"/>
        <xdr:cNvSpPr/>
      </xdr:nvSpPr>
      <xdr:spPr>
        <a:xfrm>
          <a:off x="21272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142366</xdr:rowOff>
    </xdr:from>
    <xdr:ext cx="534377" cy="259045"/>
    <xdr:sp macro="" textlink="">
      <xdr:nvSpPr>
        <xdr:cNvPr id="751" name="テキスト ボックス 750"/>
        <xdr:cNvSpPr txBox="1"/>
      </xdr:nvSpPr>
      <xdr:spPr>
        <a:xfrm>
          <a:off x="21056111" y="61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70383</xdr:rowOff>
    </xdr:from>
    <xdr:to>
      <xdr:col>107</xdr:col>
      <xdr:colOff>101600</xdr:colOff>
      <xdr:row>38</xdr:row>
      <xdr:rowOff>533</xdr:rowOff>
    </xdr:to>
    <xdr:sp macro="" textlink="">
      <xdr:nvSpPr>
        <xdr:cNvPr id="752" name="楕円 751"/>
        <xdr:cNvSpPr/>
      </xdr:nvSpPr>
      <xdr:spPr>
        <a:xfrm>
          <a:off x="20383500" y="64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17060</xdr:rowOff>
    </xdr:from>
    <xdr:ext cx="469744" cy="259045"/>
    <xdr:sp macro="" textlink="">
      <xdr:nvSpPr>
        <xdr:cNvPr id="753" name="テキスト ボックス 752"/>
        <xdr:cNvSpPr txBox="1"/>
      </xdr:nvSpPr>
      <xdr:spPr>
        <a:xfrm>
          <a:off x="20199428" y="61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62644</xdr:rowOff>
    </xdr:from>
    <xdr:to>
      <xdr:col>102</xdr:col>
      <xdr:colOff>165100</xdr:colOff>
      <xdr:row>37</xdr:row>
      <xdr:rowOff>164244</xdr:rowOff>
    </xdr:to>
    <xdr:sp macro="" textlink="">
      <xdr:nvSpPr>
        <xdr:cNvPr id="754" name="楕円 753"/>
        <xdr:cNvSpPr/>
      </xdr:nvSpPr>
      <xdr:spPr>
        <a:xfrm>
          <a:off x="19494500" y="640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9321</xdr:rowOff>
    </xdr:from>
    <xdr:ext cx="534377" cy="259045"/>
    <xdr:sp macro="" textlink="">
      <xdr:nvSpPr>
        <xdr:cNvPr id="755" name="テキスト ボックス 754"/>
        <xdr:cNvSpPr txBox="1"/>
      </xdr:nvSpPr>
      <xdr:spPr>
        <a:xfrm>
          <a:off x="19278111" y="61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112707</xdr:rowOff>
    </xdr:from>
    <xdr:to>
      <xdr:col>98</xdr:col>
      <xdr:colOff>38100</xdr:colOff>
      <xdr:row>38</xdr:row>
      <xdr:rowOff>42857</xdr:rowOff>
    </xdr:to>
    <xdr:sp macro="" textlink="">
      <xdr:nvSpPr>
        <xdr:cNvPr id="756" name="楕円 755"/>
        <xdr:cNvSpPr/>
      </xdr:nvSpPr>
      <xdr:spPr>
        <a:xfrm>
          <a:off x="18605500" y="64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59384</xdr:rowOff>
    </xdr:from>
    <xdr:ext cx="469744" cy="259045"/>
    <xdr:sp macro="" textlink="">
      <xdr:nvSpPr>
        <xdr:cNvPr id="757" name="テキスト ボックス 756"/>
        <xdr:cNvSpPr txBox="1"/>
      </xdr:nvSpPr>
      <xdr:spPr>
        <a:xfrm>
          <a:off x="18421428" y="623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30849</xdr:rowOff>
    </xdr:from>
    <xdr:to>
      <xdr:col>116</xdr:col>
      <xdr:colOff>63500</xdr:colOff>
      <xdr:row>57</xdr:row>
      <xdr:rowOff>39421</xdr:rowOff>
    </xdr:to>
    <xdr:cxnSp macro="">
      <xdr:nvCxnSpPr>
        <xdr:cNvPr id="786" name="直線コネクタ 785"/>
        <xdr:cNvCxnSpPr/>
      </xdr:nvCxnSpPr>
      <xdr:spPr>
        <a:xfrm flipV="1">
          <a:off x="21323300" y="9803499"/>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166351</xdr:rowOff>
    </xdr:from>
    <xdr:to>
      <xdr:col>111</xdr:col>
      <xdr:colOff>177800</xdr:colOff>
      <xdr:row>57</xdr:row>
      <xdr:rowOff>39421</xdr:rowOff>
    </xdr:to>
    <xdr:cxnSp macro="">
      <xdr:nvCxnSpPr>
        <xdr:cNvPr id="789" name="直線コネクタ 788"/>
        <xdr:cNvCxnSpPr/>
      </xdr:nvCxnSpPr>
      <xdr:spPr>
        <a:xfrm>
          <a:off x="20434300" y="9767551"/>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166351</xdr:rowOff>
    </xdr:from>
    <xdr:to>
      <xdr:col>107</xdr:col>
      <xdr:colOff>50800</xdr:colOff>
      <xdr:row>57</xdr:row>
      <xdr:rowOff>56452</xdr:rowOff>
    </xdr:to>
    <xdr:cxnSp macro="">
      <xdr:nvCxnSpPr>
        <xdr:cNvPr id="792" name="直線コネクタ 791"/>
        <xdr:cNvCxnSpPr/>
      </xdr:nvCxnSpPr>
      <xdr:spPr>
        <a:xfrm flipV="1">
          <a:off x="19545300" y="9767551"/>
          <a:ext cx="889000" cy="6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167818</xdr:rowOff>
    </xdr:from>
    <xdr:to>
      <xdr:col>102</xdr:col>
      <xdr:colOff>114300</xdr:colOff>
      <xdr:row>57</xdr:row>
      <xdr:rowOff>56452</xdr:rowOff>
    </xdr:to>
    <xdr:cxnSp macro="">
      <xdr:nvCxnSpPr>
        <xdr:cNvPr id="795" name="直線コネクタ 794"/>
        <xdr:cNvCxnSpPr/>
      </xdr:nvCxnSpPr>
      <xdr:spPr>
        <a:xfrm>
          <a:off x="18656300" y="9769018"/>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151499</xdr:rowOff>
    </xdr:from>
    <xdr:to>
      <xdr:col>116</xdr:col>
      <xdr:colOff>114300</xdr:colOff>
      <xdr:row>57</xdr:row>
      <xdr:rowOff>81649</xdr:rowOff>
    </xdr:to>
    <xdr:sp macro="" textlink="">
      <xdr:nvSpPr>
        <xdr:cNvPr id="805" name="楕円 804"/>
        <xdr:cNvSpPr/>
      </xdr:nvSpPr>
      <xdr:spPr>
        <a:xfrm>
          <a:off x="22110700" y="97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2926</xdr:rowOff>
    </xdr:from>
    <xdr:ext cx="534377" cy="259045"/>
    <xdr:sp macro="" textlink="">
      <xdr:nvSpPr>
        <xdr:cNvPr id="806" name="貸付金該当値テキスト"/>
        <xdr:cNvSpPr txBox="1"/>
      </xdr:nvSpPr>
      <xdr:spPr>
        <a:xfrm>
          <a:off x="22212300" y="960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160071</xdr:rowOff>
    </xdr:from>
    <xdr:to>
      <xdr:col>112</xdr:col>
      <xdr:colOff>38100</xdr:colOff>
      <xdr:row>57</xdr:row>
      <xdr:rowOff>90221</xdr:rowOff>
    </xdr:to>
    <xdr:sp macro="" textlink="">
      <xdr:nvSpPr>
        <xdr:cNvPr id="807" name="楕円 806"/>
        <xdr:cNvSpPr/>
      </xdr:nvSpPr>
      <xdr:spPr>
        <a:xfrm>
          <a:off x="21272500" y="97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106748</xdr:rowOff>
    </xdr:from>
    <xdr:ext cx="534377" cy="259045"/>
    <xdr:sp macro="" textlink="">
      <xdr:nvSpPr>
        <xdr:cNvPr id="808" name="テキスト ボックス 807"/>
        <xdr:cNvSpPr txBox="1"/>
      </xdr:nvSpPr>
      <xdr:spPr>
        <a:xfrm>
          <a:off x="21056111" y="95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115551</xdr:rowOff>
    </xdr:from>
    <xdr:to>
      <xdr:col>107</xdr:col>
      <xdr:colOff>101600</xdr:colOff>
      <xdr:row>57</xdr:row>
      <xdr:rowOff>45701</xdr:rowOff>
    </xdr:to>
    <xdr:sp macro="" textlink="">
      <xdr:nvSpPr>
        <xdr:cNvPr id="809" name="楕円 808"/>
        <xdr:cNvSpPr/>
      </xdr:nvSpPr>
      <xdr:spPr>
        <a:xfrm>
          <a:off x="20383500" y="97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62228</xdr:rowOff>
    </xdr:from>
    <xdr:ext cx="534377" cy="259045"/>
    <xdr:sp macro="" textlink="">
      <xdr:nvSpPr>
        <xdr:cNvPr id="810" name="テキスト ボックス 809"/>
        <xdr:cNvSpPr txBox="1"/>
      </xdr:nvSpPr>
      <xdr:spPr>
        <a:xfrm>
          <a:off x="20167111" y="94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5652</xdr:rowOff>
    </xdr:from>
    <xdr:to>
      <xdr:col>102</xdr:col>
      <xdr:colOff>165100</xdr:colOff>
      <xdr:row>57</xdr:row>
      <xdr:rowOff>107252</xdr:rowOff>
    </xdr:to>
    <xdr:sp macro="" textlink="">
      <xdr:nvSpPr>
        <xdr:cNvPr id="811" name="楕円 810"/>
        <xdr:cNvSpPr/>
      </xdr:nvSpPr>
      <xdr:spPr>
        <a:xfrm>
          <a:off x="19494500" y="97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123779</xdr:rowOff>
    </xdr:from>
    <xdr:ext cx="534377" cy="259045"/>
    <xdr:sp macro="" textlink="">
      <xdr:nvSpPr>
        <xdr:cNvPr id="812" name="テキスト ボックス 811"/>
        <xdr:cNvSpPr txBox="1"/>
      </xdr:nvSpPr>
      <xdr:spPr>
        <a:xfrm>
          <a:off x="19278111" y="95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117018</xdr:rowOff>
    </xdr:from>
    <xdr:to>
      <xdr:col>98</xdr:col>
      <xdr:colOff>38100</xdr:colOff>
      <xdr:row>57</xdr:row>
      <xdr:rowOff>47168</xdr:rowOff>
    </xdr:to>
    <xdr:sp macro="" textlink="">
      <xdr:nvSpPr>
        <xdr:cNvPr id="813" name="楕円 812"/>
        <xdr:cNvSpPr/>
      </xdr:nvSpPr>
      <xdr:spPr>
        <a:xfrm>
          <a:off x="18605500" y="97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63695</xdr:rowOff>
    </xdr:from>
    <xdr:ext cx="534377" cy="259045"/>
    <xdr:sp macro="" textlink="">
      <xdr:nvSpPr>
        <xdr:cNvPr id="814" name="テキスト ボックス 813"/>
        <xdr:cNvSpPr txBox="1"/>
      </xdr:nvSpPr>
      <xdr:spPr>
        <a:xfrm>
          <a:off x="18389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105435</xdr:rowOff>
    </xdr:from>
    <xdr:to>
      <xdr:col>116</xdr:col>
      <xdr:colOff>63500</xdr:colOff>
      <xdr:row>72</xdr:row>
      <xdr:rowOff>129604</xdr:rowOff>
    </xdr:to>
    <xdr:cxnSp macro="">
      <xdr:nvCxnSpPr>
        <xdr:cNvPr id="844" name="直線コネクタ 843"/>
        <xdr:cNvCxnSpPr/>
      </xdr:nvCxnSpPr>
      <xdr:spPr>
        <a:xfrm flipV="1">
          <a:off x="21323300" y="12278385"/>
          <a:ext cx="838200" cy="19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103962</xdr:rowOff>
    </xdr:from>
    <xdr:to>
      <xdr:col>111</xdr:col>
      <xdr:colOff>177800</xdr:colOff>
      <xdr:row>72</xdr:row>
      <xdr:rowOff>129604</xdr:rowOff>
    </xdr:to>
    <xdr:cxnSp macro="">
      <xdr:nvCxnSpPr>
        <xdr:cNvPr id="847" name="直線コネクタ 846"/>
        <xdr:cNvCxnSpPr/>
      </xdr:nvCxnSpPr>
      <xdr:spPr>
        <a:xfrm>
          <a:off x="20434300" y="12448362"/>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44336</xdr:rowOff>
    </xdr:from>
    <xdr:to>
      <xdr:col>107</xdr:col>
      <xdr:colOff>50800</xdr:colOff>
      <xdr:row>72</xdr:row>
      <xdr:rowOff>103962</xdr:rowOff>
    </xdr:to>
    <xdr:cxnSp macro="">
      <xdr:nvCxnSpPr>
        <xdr:cNvPr id="850" name="直線コネクタ 849"/>
        <xdr:cNvCxnSpPr/>
      </xdr:nvCxnSpPr>
      <xdr:spPr>
        <a:xfrm>
          <a:off x="19545300" y="1238873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44336</xdr:rowOff>
    </xdr:from>
    <xdr:to>
      <xdr:col>102</xdr:col>
      <xdr:colOff>114300</xdr:colOff>
      <xdr:row>72</xdr:row>
      <xdr:rowOff>169355</xdr:rowOff>
    </xdr:to>
    <xdr:cxnSp macro="">
      <xdr:nvCxnSpPr>
        <xdr:cNvPr id="853" name="直線コネクタ 852"/>
        <xdr:cNvCxnSpPr/>
      </xdr:nvCxnSpPr>
      <xdr:spPr>
        <a:xfrm flipV="1">
          <a:off x="18656300" y="12388736"/>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54635</xdr:rowOff>
    </xdr:from>
    <xdr:to>
      <xdr:col>116</xdr:col>
      <xdr:colOff>114300</xdr:colOff>
      <xdr:row>71</xdr:row>
      <xdr:rowOff>156235</xdr:rowOff>
    </xdr:to>
    <xdr:sp macro="" textlink="">
      <xdr:nvSpPr>
        <xdr:cNvPr id="863" name="楕円 862"/>
        <xdr:cNvSpPr/>
      </xdr:nvSpPr>
      <xdr:spPr>
        <a:xfrm>
          <a:off x="22110700" y="12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77512</xdr:rowOff>
    </xdr:from>
    <xdr:ext cx="599010" cy="259045"/>
    <xdr:sp macro="" textlink="">
      <xdr:nvSpPr>
        <xdr:cNvPr id="864" name="繰出金該当値テキスト"/>
        <xdr:cNvSpPr txBox="1"/>
      </xdr:nvSpPr>
      <xdr:spPr>
        <a:xfrm>
          <a:off x="22212300" y="1207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78804</xdr:rowOff>
    </xdr:from>
    <xdr:to>
      <xdr:col>112</xdr:col>
      <xdr:colOff>38100</xdr:colOff>
      <xdr:row>73</xdr:row>
      <xdr:rowOff>8954</xdr:rowOff>
    </xdr:to>
    <xdr:sp macro="" textlink="">
      <xdr:nvSpPr>
        <xdr:cNvPr id="865" name="楕円 864"/>
        <xdr:cNvSpPr/>
      </xdr:nvSpPr>
      <xdr:spPr>
        <a:xfrm>
          <a:off x="21272500" y="124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25481</xdr:rowOff>
    </xdr:from>
    <xdr:ext cx="599010" cy="259045"/>
    <xdr:sp macro="" textlink="">
      <xdr:nvSpPr>
        <xdr:cNvPr id="866" name="テキスト ボックス 865"/>
        <xdr:cNvSpPr txBox="1"/>
      </xdr:nvSpPr>
      <xdr:spPr>
        <a:xfrm>
          <a:off x="21023795" y="1219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53162</xdr:rowOff>
    </xdr:from>
    <xdr:to>
      <xdr:col>107</xdr:col>
      <xdr:colOff>101600</xdr:colOff>
      <xdr:row>72</xdr:row>
      <xdr:rowOff>154762</xdr:rowOff>
    </xdr:to>
    <xdr:sp macro="" textlink="">
      <xdr:nvSpPr>
        <xdr:cNvPr id="867" name="楕円 866"/>
        <xdr:cNvSpPr/>
      </xdr:nvSpPr>
      <xdr:spPr>
        <a:xfrm>
          <a:off x="20383500" y="123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171289</xdr:rowOff>
    </xdr:from>
    <xdr:ext cx="599010" cy="259045"/>
    <xdr:sp macro="" textlink="">
      <xdr:nvSpPr>
        <xdr:cNvPr id="868" name="テキスト ボックス 867"/>
        <xdr:cNvSpPr txBox="1"/>
      </xdr:nvSpPr>
      <xdr:spPr>
        <a:xfrm>
          <a:off x="20134795" y="1217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164986</xdr:rowOff>
    </xdr:from>
    <xdr:to>
      <xdr:col>102</xdr:col>
      <xdr:colOff>165100</xdr:colOff>
      <xdr:row>72</xdr:row>
      <xdr:rowOff>95136</xdr:rowOff>
    </xdr:to>
    <xdr:sp macro="" textlink="">
      <xdr:nvSpPr>
        <xdr:cNvPr id="869" name="楕円 868"/>
        <xdr:cNvSpPr/>
      </xdr:nvSpPr>
      <xdr:spPr>
        <a:xfrm>
          <a:off x="19494500" y="123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111663</xdr:rowOff>
    </xdr:from>
    <xdr:ext cx="599010" cy="259045"/>
    <xdr:sp macro="" textlink="">
      <xdr:nvSpPr>
        <xdr:cNvPr id="870" name="テキスト ボックス 869"/>
        <xdr:cNvSpPr txBox="1"/>
      </xdr:nvSpPr>
      <xdr:spPr>
        <a:xfrm>
          <a:off x="19245795" y="1211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118555</xdr:rowOff>
    </xdr:from>
    <xdr:to>
      <xdr:col>98</xdr:col>
      <xdr:colOff>38100</xdr:colOff>
      <xdr:row>73</xdr:row>
      <xdr:rowOff>48705</xdr:rowOff>
    </xdr:to>
    <xdr:sp macro="" textlink="">
      <xdr:nvSpPr>
        <xdr:cNvPr id="871" name="楕円 870"/>
        <xdr:cNvSpPr/>
      </xdr:nvSpPr>
      <xdr:spPr>
        <a:xfrm>
          <a:off x="18605500" y="124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65232</xdr:rowOff>
    </xdr:from>
    <xdr:ext cx="599010" cy="259045"/>
    <xdr:sp macro="" textlink="">
      <xdr:nvSpPr>
        <xdr:cNvPr id="872" name="テキスト ボックス 871"/>
        <xdr:cNvSpPr txBox="1"/>
      </xdr:nvSpPr>
      <xdr:spPr>
        <a:xfrm>
          <a:off x="18356795" y="122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令和２年度が突出しているのは、特別定額給付金（新型コロナウイルス関連）の影響による。また、類似団体平均と比較して高水準であるのは、町国保病院への負担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普通建設事業のうち、平成２９年度の値が突出しているのは、畜産・酪農収益力強化整備等特別対策事業による大型の施設整備及び勇足小学校大規模改修によるものである。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中小企業融資貸付金の額が大きいため、類似団体平均を上回った水準で推移している。また、平成２８年度が突出しているのは平成２９年開設の認定こども園に対する地域総合整備資金貸付事業、平成３０年度が突出しているのは農業振興基金貸付金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既発債償還完了分よりも新規償還開始分が大きいため、横ばいから微増の状況である。今後は橋梁長寿命化、営農用水事業等の償還が控えていることから、上昇傾向に転じ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投資及び出資金及び繰出金が類似団体平均を上回る水準で推移しているのは、民間事業者の参入が見込めない不採算部門の福祉・医療サービス等の事業について、直営で運営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今後はそれらサービスについて収益の確保方策を検討するとともに、さらなる経常経費縮減に努める。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6,733
6,673
391.91
7,943,635
7,816,122
119,038
4,066,714
7,181,931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65659</xdr:rowOff>
    </xdr:from>
    <xdr:to>
      <xdr:col>24</xdr:col>
      <xdr:colOff>63500</xdr:colOff>
      <xdr:row>35</xdr:row>
      <xdr:rowOff>84074</xdr:rowOff>
    </xdr:to>
    <xdr:cxnSp macro="">
      <xdr:nvCxnSpPr>
        <xdr:cNvPr id="61" name="直線コネクタ 60"/>
        <xdr:cNvCxnSpPr/>
      </xdr:nvCxnSpPr>
      <xdr:spPr>
        <a:xfrm>
          <a:off x="3797300" y="6066409"/>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65659</xdr:rowOff>
    </xdr:from>
    <xdr:to>
      <xdr:col>19</xdr:col>
      <xdr:colOff>177800</xdr:colOff>
      <xdr:row>35</xdr:row>
      <xdr:rowOff>167005</xdr:rowOff>
    </xdr:to>
    <xdr:cxnSp macro="">
      <xdr:nvCxnSpPr>
        <xdr:cNvPr id="64" name="直線コネクタ 63"/>
        <xdr:cNvCxnSpPr/>
      </xdr:nvCxnSpPr>
      <xdr:spPr>
        <a:xfrm flipV="1">
          <a:off x="2908300" y="606640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156845</xdr:rowOff>
    </xdr:from>
    <xdr:to>
      <xdr:col>15</xdr:col>
      <xdr:colOff>50800</xdr:colOff>
      <xdr:row>35</xdr:row>
      <xdr:rowOff>167005</xdr:rowOff>
    </xdr:to>
    <xdr:cxnSp macro="">
      <xdr:nvCxnSpPr>
        <xdr:cNvPr id="67" name="直線コネクタ 66"/>
        <xdr:cNvCxnSpPr/>
      </xdr:nvCxnSpPr>
      <xdr:spPr>
        <a:xfrm>
          <a:off x="2019300" y="6157595"/>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156845</xdr:rowOff>
    </xdr:from>
    <xdr:to>
      <xdr:col>10</xdr:col>
      <xdr:colOff>114300</xdr:colOff>
      <xdr:row>36</xdr:row>
      <xdr:rowOff>10922</xdr:rowOff>
    </xdr:to>
    <xdr:cxnSp macro="">
      <xdr:nvCxnSpPr>
        <xdr:cNvPr id="70" name="直線コネクタ 69"/>
        <xdr:cNvCxnSpPr/>
      </xdr:nvCxnSpPr>
      <xdr:spPr>
        <a:xfrm flipV="1">
          <a:off x="1130300" y="615759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33274</xdr:rowOff>
    </xdr:from>
    <xdr:to>
      <xdr:col>24</xdr:col>
      <xdr:colOff>114300</xdr:colOff>
      <xdr:row>35</xdr:row>
      <xdr:rowOff>134874</xdr:rowOff>
    </xdr:to>
    <xdr:sp macro="" textlink="">
      <xdr:nvSpPr>
        <xdr:cNvPr id="80" name="楕円 79"/>
        <xdr:cNvSpPr/>
      </xdr:nvSpPr>
      <xdr:spPr>
        <a:xfrm>
          <a:off x="45847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56151</xdr:rowOff>
    </xdr:from>
    <xdr:ext cx="534377" cy="259045"/>
    <xdr:sp macro="" textlink="">
      <xdr:nvSpPr>
        <xdr:cNvPr id="81" name="議会費該当値テキスト"/>
        <xdr:cNvSpPr txBox="1"/>
      </xdr:nvSpPr>
      <xdr:spPr>
        <a:xfrm>
          <a:off x="4686300" y="58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14859</xdr:rowOff>
    </xdr:from>
    <xdr:to>
      <xdr:col>20</xdr:col>
      <xdr:colOff>38100</xdr:colOff>
      <xdr:row>35</xdr:row>
      <xdr:rowOff>116459</xdr:rowOff>
    </xdr:to>
    <xdr:sp macro="" textlink="">
      <xdr:nvSpPr>
        <xdr:cNvPr id="82" name="楕円 81"/>
        <xdr:cNvSpPr/>
      </xdr:nvSpPr>
      <xdr:spPr>
        <a:xfrm>
          <a:off x="3746500" y="60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132986</xdr:rowOff>
    </xdr:from>
    <xdr:ext cx="534377" cy="259045"/>
    <xdr:sp macro="" textlink="">
      <xdr:nvSpPr>
        <xdr:cNvPr id="83" name="テキスト ボックス 82"/>
        <xdr:cNvSpPr txBox="1"/>
      </xdr:nvSpPr>
      <xdr:spPr>
        <a:xfrm>
          <a:off x="3530111" y="57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116205</xdr:rowOff>
    </xdr:from>
    <xdr:to>
      <xdr:col>15</xdr:col>
      <xdr:colOff>101600</xdr:colOff>
      <xdr:row>36</xdr:row>
      <xdr:rowOff>46355</xdr:rowOff>
    </xdr:to>
    <xdr:sp macro="" textlink="">
      <xdr:nvSpPr>
        <xdr:cNvPr id="84" name="楕円 83"/>
        <xdr:cNvSpPr/>
      </xdr:nvSpPr>
      <xdr:spPr>
        <a:xfrm>
          <a:off x="2857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37482</xdr:rowOff>
    </xdr:from>
    <xdr:ext cx="534377" cy="259045"/>
    <xdr:sp macro="" textlink="">
      <xdr:nvSpPr>
        <xdr:cNvPr id="85" name="テキスト ボックス 84"/>
        <xdr:cNvSpPr txBox="1"/>
      </xdr:nvSpPr>
      <xdr:spPr>
        <a:xfrm>
          <a:off x="2641111" y="62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106045</xdr:rowOff>
    </xdr:from>
    <xdr:to>
      <xdr:col>10</xdr:col>
      <xdr:colOff>165100</xdr:colOff>
      <xdr:row>36</xdr:row>
      <xdr:rowOff>36195</xdr:rowOff>
    </xdr:to>
    <xdr:sp macro="" textlink="">
      <xdr:nvSpPr>
        <xdr:cNvPr id="86" name="楕円 85"/>
        <xdr:cNvSpPr/>
      </xdr:nvSpPr>
      <xdr:spPr>
        <a:xfrm>
          <a:off x="1968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52722</xdr:rowOff>
    </xdr:from>
    <xdr:ext cx="534377" cy="259045"/>
    <xdr:sp macro="" textlink="">
      <xdr:nvSpPr>
        <xdr:cNvPr id="87" name="テキスト ボックス 86"/>
        <xdr:cNvSpPr txBox="1"/>
      </xdr:nvSpPr>
      <xdr:spPr>
        <a:xfrm>
          <a:off x="1752111" y="588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131572</xdr:rowOff>
    </xdr:from>
    <xdr:to>
      <xdr:col>6</xdr:col>
      <xdr:colOff>38100</xdr:colOff>
      <xdr:row>36</xdr:row>
      <xdr:rowOff>61722</xdr:rowOff>
    </xdr:to>
    <xdr:sp macro="" textlink="">
      <xdr:nvSpPr>
        <xdr:cNvPr id="88" name="楕円 87"/>
        <xdr:cNvSpPr/>
      </xdr:nvSpPr>
      <xdr:spPr>
        <a:xfrm>
          <a:off x="1079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78249</xdr:rowOff>
    </xdr:from>
    <xdr:ext cx="534377" cy="259045"/>
    <xdr:sp macro="" textlink="">
      <xdr:nvSpPr>
        <xdr:cNvPr id="89" name="テキスト ボックス 88"/>
        <xdr:cNvSpPr txBox="1"/>
      </xdr:nvSpPr>
      <xdr:spPr>
        <a:xfrm>
          <a:off x="863111" y="59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14701</xdr:rowOff>
    </xdr:from>
    <xdr:to>
      <xdr:col>24</xdr:col>
      <xdr:colOff>63500</xdr:colOff>
      <xdr:row>58</xdr:row>
      <xdr:rowOff>59995</xdr:rowOff>
    </xdr:to>
    <xdr:cxnSp macro="">
      <xdr:nvCxnSpPr>
        <xdr:cNvPr id="118" name="直線コネクタ 117"/>
        <xdr:cNvCxnSpPr/>
      </xdr:nvCxnSpPr>
      <xdr:spPr>
        <a:xfrm flipV="1">
          <a:off x="3797300" y="9958801"/>
          <a:ext cx="838200" cy="4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59995</xdr:rowOff>
    </xdr:from>
    <xdr:to>
      <xdr:col>19</xdr:col>
      <xdr:colOff>177800</xdr:colOff>
      <xdr:row>58</xdr:row>
      <xdr:rowOff>110483</xdr:rowOff>
    </xdr:to>
    <xdr:cxnSp macro="">
      <xdr:nvCxnSpPr>
        <xdr:cNvPr id="121" name="直線コネクタ 120"/>
        <xdr:cNvCxnSpPr/>
      </xdr:nvCxnSpPr>
      <xdr:spPr>
        <a:xfrm flipV="1">
          <a:off x="2908300" y="10004095"/>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110483</xdr:rowOff>
    </xdr:from>
    <xdr:to>
      <xdr:col>15</xdr:col>
      <xdr:colOff>50800</xdr:colOff>
      <xdr:row>58</xdr:row>
      <xdr:rowOff>114035</xdr:rowOff>
    </xdr:to>
    <xdr:cxnSp macro="">
      <xdr:nvCxnSpPr>
        <xdr:cNvPr id="124" name="直線コネクタ 123"/>
        <xdr:cNvCxnSpPr/>
      </xdr:nvCxnSpPr>
      <xdr:spPr>
        <a:xfrm flipV="1">
          <a:off x="2019300" y="1005458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102936</xdr:rowOff>
    </xdr:from>
    <xdr:to>
      <xdr:col>10</xdr:col>
      <xdr:colOff>114300</xdr:colOff>
      <xdr:row>58</xdr:row>
      <xdr:rowOff>114035</xdr:rowOff>
    </xdr:to>
    <xdr:cxnSp macro="">
      <xdr:nvCxnSpPr>
        <xdr:cNvPr id="127" name="直線コネクタ 126"/>
        <xdr:cNvCxnSpPr/>
      </xdr:nvCxnSpPr>
      <xdr:spPr>
        <a:xfrm>
          <a:off x="1130300" y="1004703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135351</xdr:rowOff>
    </xdr:from>
    <xdr:to>
      <xdr:col>24</xdr:col>
      <xdr:colOff>114300</xdr:colOff>
      <xdr:row>58</xdr:row>
      <xdr:rowOff>65501</xdr:rowOff>
    </xdr:to>
    <xdr:sp macro="" textlink="">
      <xdr:nvSpPr>
        <xdr:cNvPr id="137" name="楕円 136"/>
        <xdr:cNvSpPr/>
      </xdr:nvSpPr>
      <xdr:spPr>
        <a:xfrm>
          <a:off x="4584700" y="99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9195</xdr:rowOff>
    </xdr:from>
    <xdr:to>
      <xdr:col>20</xdr:col>
      <xdr:colOff>38100</xdr:colOff>
      <xdr:row>58</xdr:row>
      <xdr:rowOff>110795</xdr:rowOff>
    </xdr:to>
    <xdr:sp macro="" textlink="">
      <xdr:nvSpPr>
        <xdr:cNvPr id="139" name="楕円 138"/>
        <xdr:cNvSpPr/>
      </xdr:nvSpPr>
      <xdr:spPr>
        <a:xfrm>
          <a:off x="3746500" y="99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127322</xdr:rowOff>
    </xdr:from>
    <xdr:ext cx="599010" cy="259045"/>
    <xdr:sp macro="" textlink="">
      <xdr:nvSpPr>
        <xdr:cNvPr id="140" name="テキスト ボックス 139"/>
        <xdr:cNvSpPr txBox="1"/>
      </xdr:nvSpPr>
      <xdr:spPr>
        <a:xfrm>
          <a:off x="3497795" y="972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59683</xdr:rowOff>
    </xdr:from>
    <xdr:to>
      <xdr:col>15</xdr:col>
      <xdr:colOff>101600</xdr:colOff>
      <xdr:row>58</xdr:row>
      <xdr:rowOff>161283</xdr:rowOff>
    </xdr:to>
    <xdr:sp macro="" textlink="">
      <xdr:nvSpPr>
        <xdr:cNvPr id="141" name="楕円 140"/>
        <xdr:cNvSpPr/>
      </xdr:nvSpPr>
      <xdr:spPr>
        <a:xfrm>
          <a:off x="2857500" y="100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152410</xdr:rowOff>
    </xdr:from>
    <xdr:ext cx="599010" cy="259045"/>
    <xdr:sp macro="" textlink="">
      <xdr:nvSpPr>
        <xdr:cNvPr id="142" name="テキスト ボックス 141"/>
        <xdr:cNvSpPr txBox="1"/>
      </xdr:nvSpPr>
      <xdr:spPr>
        <a:xfrm>
          <a:off x="2608795" y="1009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63235</xdr:rowOff>
    </xdr:from>
    <xdr:to>
      <xdr:col>10</xdr:col>
      <xdr:colOff>165100</xdr:colOff>
      <xdr:row>58</xdr:row>
      <xdr:rowOff>164835</xdr:rowOff>
    </xdr:to>
    <xdr:sp macro="" textlink="">
      <xdr:nvSpPr>
        <xdr:cNvPr id="143" name="楕円 142"/>
        <xdr:cNvSpPr/>
      </xdr:nvSpPr>
      <xdr:spPr>
        <a:xfrm>
          <a:off x="1968500" y="100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155962</xdr:rowOff>
    </xdr:from>
    <xdr:ext cx="599010" cy="259045"/>
    <xdr:sp macro="" textlink="">
      <xdr:nvSpPr>
        <xdr:cNvPr id="144" name="テキスト ボックス 143"/>
        <xdr:cNvSpPr txBox="1"/>
      </xdr:nvSpPr>
      <xdr:spPr>
        <a:xfrm>
          <a:off x="1719795" y="101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52136</xdr:rowOff>
    </xdr:from>
    <xdr:to>
      <xdr:col>6</xdr:col>
      <xdr:colOff>38100</xdr:colOff>
      <xdr:row>58</xdr:row>
      <xdr:rowOff>153736</xdr:rowOff>
    </xdr:to>
    <xdr:sp macro="" textlink="">
      <xdr:nvSpPr>
        <xdr:cNvPr id="145" name="楕円 144"/>
        <xdr:cNvSpPr/>
      </xdr:nvSpPr>
      <xdr:spPr>
        <a:xfrm>
          <a:off x="1079500" y="99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144863</xdr:rowOff>
    </xdr:from>
    <xdr:ext cx="599010" cy="259045"/>
    <xdr:sp macro="" textlink="">
      <xdr:nvSpPr>
        <xdr:cNvPr id="146" name="テキスト ボックス 145"/>
        <xdr:cNvSpPr txBox="1"/>
      </xdr:nvSpPr>
      <xdr:spPr>
        <a:xfrm>
          <a:off x="830795" y="1008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62927</xdr:rowOff>
    </xdr:from>
    <xdr:to>
      <xdr:col>24</xdr:col>
      <xdr:colOff>63500</xdr:colOff>
      <xdr:row>75</xdr:row>
      <xdr:rowOff>121887</xdr:rowOff>
    </xdr:to>
    <xdr:cxnSp macro="">
      <xdr:nvCxnSpPr>
        <xdr:cNvPr id="174" name="直線コネクタ 173"/>
        <xdr:cNvCxnSpPr/>
      </xdr:nvCxnSpPr>
      <xdr:spPr>
        <a:xfrm flipV="1">
          <a:off x="3797300" y="12921677"/>
          <a:ext cx="8382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121887</xdr:rowOff>
    </xdr:from>
    <xdr:to>
      <xdr:col>19</xdr:col>
      <xdr:colOff>177800</xdr:colOff>
      <xdr:row>75</xdr:row>
      <xdr:rowOff>166903</xdr:rowOff>
    </xdr:to>
    <xdr:cxnSp macro="">
      <xdr:nvCxnSpPr>
        <xdr:cNvPr id="177" name="直線コネクタ 176"/>
        <xdr:cNvCxnSpPr/>
      </xdr:nvCxnSpPr>
      <xdr:spPr>
        <a:xfrm flipV="1">
          <a:off x="2908300" y="1298063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155808</xdr:rowOff>
    </xdr:from>
    <xdr:to>
      <xdr:col>15</xdr:col>
      <xdr:colOff>50800</xdr:colOff>
      <xdr:row>75</xdr:row>
      <xdr:rowOff>166903</xdr:rowOff>
    </xdr:to>
    <xdr:cxnSp macro="">
      <xdr:nvCxnSpPr>
        <xdr:cNvPr id="180" name="直線コネクタ 179"/>
        <xdr:cNvCxnSpPr/>
      </xdr:nvCxnSpPr>
      <xdr:spPr>
        <a:xfrm>
          <a:off x="2019300" y="13014558"/>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23406</xdr:rowOff>
    </xdr:from>
    <xdr:to>
      <xdr:col>10</xdr:col>
      <xdr:colOff>114300</xdr:colOff>
      <xdr:row>75</xdr:row>
      <xdr:rowOff>155808</xdr:rowOff>
    </xdr:to>
    <xdr:cxnSp macro="">
      <xdr:nvCxnSpPr>
        <xdr:cNvPr id="183" name="直線コネクタ 182"/>
        <xdr:cNvCxnSpPr/>
      </xdr:nvCxnSpPr>
      <xdr:spPr>
        <a:xfrm>
          <a:off x="1130300" y="12882156"/>
          <a:ext cx="889000" cy="1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12127</xdr:rowOff>
    </xdr:from>
    <xdr:to>
      <xdr:col>24</xdr:col>
      <xdr:colOff>114300</xdr:colOff>
      <xdr:row>75</xdr:row>
      <xdr:rowOff>113727</xdr:rowOff>
    </xdr:to>
    <xdr:sp macro="" textlink="">
      <xdr:nvSpPr>
        <xdr:cNvPr id="193" name="楕円 192"/>
        <xdr:cNvSpPr/>
      </xdr:nvSpPr>
      <xdr:spPr>
        <a:xfrm>
          <a:off x="4584700" y="128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35004</xdr:rowOff>
    </xdr:from>
    <xdr:ext cx="599010" cy="259045"/>
    <xdr:sp macro="" textlink="">
      <xdr:nvSpPr>
        <xdr:cNvPr id="194" name="民生費該当値テキスト"/>
        <xdr:cNvSpPr txBox="1"/>
      </xdr:nvSpPr>
      <xdr:spPr>
        <a:xfrm>
          <a:off x="4686300" y="127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71087</xdr:rowOff>
    </xdr:from>
    <xdr:to>
      <xdr:col>20</xdr:col>
      <xdr:colOff>38100</xdr:colOff>
      <xdr:row>76</xdr:row>
      <xdr:rowOff>1237</xdr:rowOff>
    </xdr:to>
    <xdr:sp macro="" textlink="">
      <xdr:nvSpPr>
        <xdr:cNvPr id="195" name="楕円 194"/>
        <xdr:cNvSpPr/>
      </xdr:nvSpPr>
      <xdr:spPr>
        <a:xfrm>
          <a:off x="3746500" y="129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17764</xdr:rowOff>
    </xdr:from>
    <xdr:ext cx="599010" cy="259045"/>
    <xdr:sp macro="" textlink="">
      <xdr:nvSpPr>
        <xdr:cNvPr id="196" name="テキスト ボックス 195"/>
        <xdr:cNvSpPr txBox="1"/>
      </xdr:nvSpPr>
      <xdr:spPr>
        <a:xfrm>
          <a:off x="3497795" y="1270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116104</xdr:rowOff>
    </xdr:from>
    <xdr:to>
      <xdr:col>15</xdr:col>
      <xdr:colOff>101600</xdr:colOff>
      <xdr:row>76</xdr:row>
      <xdr:rowOff>46255</xdr:rowOff>
    </xdr:to>
    <xdr:sp macro="" textlink="">
      <xdr:nvSpPr>
        <xdr:cNvPr id="197" name="楕円 196"/>
        <xdr:cNvSpPr/>
      </xdr:nvSpPr>
      <xdr:spPr>
        <a:xfrm>
          <a:off x="2857500" y="12974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62781</xdr:rowOff>
    </xdr:from>
    <xdr:ext cx="599010" cy="259045"/>
    <xdr:sp macro="" textlink="">
      <xdr:nvSpPr>
        <xdr:cNvPr id="198" name="テキスト ボックス 197"/>
        <xdr:cNvSpPr txBox="1"/>
      </xdr:nvSpPr>
      <xdr:spPr>
        <a:xfrm>
          <a:off x="2608795" y="1275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105007</xdr:rowOff>
    </xdr:from>
    <xdr:to>
      <xdr:col>10</xdr:col>
      <xdr:colOff>165100</xdr:colOff>
      <xdr:row>76</xdr:row>
      <xdr:rowOff>35158</xdr:rowOff>
    </xdr:to>
    <xdr:sp macro="" textlink="">
      <xdr:nvSpPr>
        <xdr:cNvPr id="199" name="楕円 198"/>
        <xdr:cNvSpPr/>
      </xdr:nvSpPr>
      <xdr:spPr>
        <a:xfrm>
          <a:off x="1968500" y="129637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51684</xdr:rowOff>
    </xdr:from>
    <xdr:ext cx="599010" cy="259045"/>
    <xdr:sp macro="" textlink="">
      <xdr:nvSpPr>
        <xdr:cNvPr id="200" name="テキスト ボックス 199"/>
        <xdr:cNvSpPr txBox="1"/>
      </xdr:nvSpPr>
      <xdr:spPr>
        <a:xfrm>
          <a:off x="1719795" y="1273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144056</xdr:rowOff>
    </xdr:from>
    <xdr:to>
      <xdr:col>6</xdr:col>
      <xdr:colOff>38100</xdr:colOff>
      <xdr:row>75</xdr:row>
      <xdr:rowOff>74206</xdr:rowOff>
    </xdr:to>
    <xdr:sp macro="" textlink="">
      <xdr:nvSpPr>
        <xdr:cNvPr id="201" name="楕円 200"/>
        <xdr:cNvSpPr/>
      </xdr:nvSpPr>
      <xdr:spPr>
        <a:xfrm>
          <a:off x="1079500" y="12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90733</xdr:rowOff>
    </xdr:from>
    <xdr:ext cx="599010" cy="259045"/>
    <xdr:sp macro="" textlink="">
      <xdr:nvSpPr>
        <xdr:cNvPr id="202" name="テキスト ボックス 201"/>
        <xdr:cNvSpPr txBox="1"/>
      </xdr:nvSpPr>
      <xdr:spPr>
        <a:xfrm>
          <a:off x="830795" y="1260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154811</xdr:rowOff>
    </xdr:from>
    <xdr:to>
      <xdr:col>24</xdr:col>
      <xdr:colOff>63500</xdr:colOff>
      <xdr:row>95</xdr:row>
      <xdr:rowOff>54725</xdr:rowOff>
    </xdr:to>
    <xdr:cxnSp macro="">
      <xdr:nvCxnSpPr>
        <xdr:cNvPr id="229" name="直線コネクタ 228"/>
        <xdr:cNvCxnSpPr/>
      </xdr:nvCxnSpPr>
      <xdr:spPr>
        <a:xfrm>
          <a:off x="3797300" y="16271111"/>
          <a:ext cx="838200" cy="7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154811</xdr:rowOff>
    </xdr:from>
    <xdr:to>
      <xdr:col>19</xdr:col>
      <xdr:colOff>177800</xdr:colOff>
      <xdr:row>95</xdr:row>
      <xdr:rowOff>167438</xdr:rowOff>
    </xdr:to>
    <xdr:cxnSp macro="">
      <xdr:nvCxnSpPr>
        <xdr:cNvPr id="232" name="直線コネクタ 231"/>
        <xdr:cNvCxnSpPr/>
      </xdr:nvCxnSpPr>
      <xdr:spPr>
        <a:xfrm flipV="1">
          <a:off x="2908300" y="16271111"/>
          <a:ext cx="889000" cy="1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163218</xdr:rowOff>
    </xdr:from>
    <xdr:to>
      <xdr:col>15</xdr:col>
      <xdr:colOff>50800</xdr:colOff>
      <xdr:row>95</xdr:row>
      <xdr:rowOff>167438</xdr:rowOff>
    </xdr:to>
    <xdr:cxnSp macro="">
      <xdr:nvCxnSpPr>
        <xdr:cNvPr id="235" name="直線コネクタ 234"/>
        <xdr:cNvCxnSpPr/>
      </xdr:nvCxnSpPr>
      <xdr:spPr>
        <a:xfrm>
          <a:off x="2019300" y="16450968"/>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145205</xdr:rowOff>
    </xdr:from>
    <xdr:to>
      <xdr:col>10</xdr:col>
      <xdr:colOff>114300</xdr:colOff>
      <xdr:row>95</xdr:row>
      <xdr:rowOff>163218</xdr:rowOff>
    </xdr:to>
    <xdr:cxnSp macro="">
      <xdr:nvCxnSpPr>
        <xdr:cNvPr id="238" name="直線コネクタ 237"/>
        <xdr:cNvCxnSpPr/>
      </xdr:nvCxnSpPr>
      <xdr:spPr>
        <a:xfrm>
          <a:off x="1130300" y="16432955"/>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3925</xdr:rowOff>
    </xdr:from>
    <xdr:to>
      <xdr:col>24</xdr:col>
      <xdr:colOff>114300</xdr:colOff>
      <xdr:row>95</xdr:row>
      <xdr:rowOff>105525</xdr:rowOff>
    </xdr:to>
    <xdr:sp macro="" textlink="">
      <xdr:nvSpPr>
        <xdr:cNvPr id="248" name="楕円 247"/>
        <xdr:cNvSpPr/>
      </xdr:nvSpPr>
      <xdr:spPr>
        <a:xfrm>
          <a:off x="4584700" y="162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26802</xdr:rowOff>
    </xdr:from>
    <xdr:ext cx="599010" cy="259045"/>
    <xdr:sp macro="" textlink="">
      <xdr:nvSpPr>
        <xdr:cNvPr id="249" name="衛生費該当値テキスト"/>
        <xdr:cNvSpPr txBox="1"/>
      </xdr:nvSpPr>
      <xdr:spPr>
        <a:xfrm>
          <a:off x="4686300" y="1614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104011</xdr:rowOff>
    </xdr:from>
    <xdr:to>
      <xdr:col>20</xdr:col>
      <xdr:colOff>38100</xdr:colOff>
      <xdr:row>95</xdr:row>
      <xdr:rowOff>34161</xdr:rowOff>
    </xdr:to>
    <xdr:sp macro="" textlink="">
      <xdr:nvSpPr>
        <xdr:cNvPr id="250" name="楕円 249"/>
        <xdr:cNvSpPr/>
      </xdr:nvSpPr>
      <xdr:spPr>
        <a:xfrm>
          <a:off x="3746500" y="162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50688</xdr:rowOff>
    </xdr:from>
    <xdr:ext cx="599010" cy="259045"/>
    <xdr:sp macro="" textlink="">
      <xdr:nvSpPr>
        <xdr:cNvPr id="251" name="テキスト ボックス 250"/>
        <xdr:cNvSpPr txBox="1"/>
      </xdr:nvSpPr>
      <xdr:spPr>
        <a:xfrm>
          <a:off x="3497795" y="1599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116638</xdr:rowOff>
    </xdr:from>
    <xdr:to>
      <xdr:col>15</xdr:col>
      <xdr:colOff>101600</xdr:colOff>
      <xdr:row>96</xdr:row>
      <xdr:rowOff>46788</xdr:rowOff>
    </xdr:to>
    <xdr:sp macro="" textlink="">
      <xdr:nvSpPr>
        <xdr:cNvPr id="252" name="楕円 251"/>
        <xdr:cNvSpPr/>
      </xdr:nvSpPr>
      <xdr:spPr>
        <a:xfrm>
          <a:off x="2857500" y="164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63315</xdr:rowOff>
    </xdr:from>
    <xdr:ext cx="599010" cy="259045"/>
    <xdr:sp macro="" textlink="">
      <xdr:nvSpPr>
        <xdr:cNvPr id="253" name="テキスト ボックス 252"/>
        <xdr:cNvSpPr txBox="1"/>
      </xdr:nvSpPr>
      <xdr:spPr>
        <a:xfrm>
          <a:off x="2608795" y="1617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112418</xdr:rowOff>
    </xdr:from>
    <xdr:to>
      <xdr:col>10</xdr:col>
      <xdr:colOff>165100</xdr:colOff>
      <xdr:row>96</xdr:row>
      <xdr:rowOff>42568</xdr:rowOff>
    </xdr:to>
    <xdr:sp macro="" textlink="">
      <xdr:nvSpPr>
        <xdr:cNvPr id="254" name="楕円 253"/>
        <xdr:cNvSpPr/>
      </xdr:nvSpPr>
      <xdr:spPr>
        <a:xfrm>
          <a:off x="1968500" y="164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59095</xdr:rowOff>
    </xdr:from>
    <xdr:ext cx="599010" cy="259045"/>
    <xdr:sp macro="" textlink="">
      <xdr:nvSpPr>
        <xdr:cNvPr id="255" name="テキスト ボックス 254"/>
        <xdr:cNvSpPr txBox="1"/>
      </xdr:nvSpPr>
      <xdr:spPr>
        <a:xfrm>
          <a:off x="1719795" y="1617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94405</xdr:rowOff>
    </xdr:from>
    <xdr:to>
      <xdr:col>6</xdr:col>
      <xdr:colOff>38100</xdr:colOff>
      <xdr:row>96</xdr:row>
      <xdr:rowOff>24555</xdr:rowOff>
    </xdr:to>
    <xdr:sp macro="" textlink="">
      <xdr:nvSpPr>
        <xdr:cNvPr id="256" name="楕円 255"/>
        <xdr:cNvSpPr/>
      </xdr:nvSpPr>
      <xdr:spPr>
        <a:xfrm>
          <a:off x="1079500" y="163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41082</xdr:rowOff>
    </xdr:from>
    <xdr:ext cx="599010" cy="259045"/>
    <xdr:sp macro="" textlink="">
      <xdr:nvSpPr>
        <xdr:cNvPr id="257" name="テキスト ボックス 256"/>
        <xdr:cNvSpPr txBox="1"/>
      </xdr:nvSpPr>
      <xdr:spPr>
        <a:xfrm>
          <a:off x="830795" y="1615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43231</xdr:rowOff>
    </xdr:from>
    <xdr:to>
      <xdr:col>55</xdr:col>
      <xdr:colOff>0</xdr:colOff>
      <xdr:row>33</xdr:row>
      <xdr:rowOff>79349</xdr:rowOff>
    </xdr:to>
    <xdr:cxnSp macro="">
      <xdr:nvCxnSpPr>
        <xdr:cNvPr id="284" name="直線コネクタ 283"/>
        <xdr:cNvCxnSpPr/>
      </xdr:nvCxnSpPr>
      <xdr:spPr>
        <a:xfrm flipV="1">
          <a:off x="9639300" y="5701081"/>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169875</xdr:rowOff>
    </xdr:from>
    <xdr:to>
      <xdr:col>50</xdr:col>
      <xdr:colOff>114300</xdr:colOff>
      <xdr:row>33</xdr:row>
      <xdr:rowOff>79349</xdr:rowOff>
    </xdr:to>
    <xdr:cxnSp macro="">
      <xdr:nvCxnSpPr>
        <xdr:cNvPr id="287" name="直線コネクタ 286"/>
        <xdr:cNvCxnSpPr/>
      </xdr:nvCxnSpPr>
      <xdr:spPr>
        <a:xfrm>
          <a:off x="8750300" y="5656275"/>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169875</xdr:rowOff>
    </xdr:from>
    <xdr:to>
      <xdr:col>45</xdr:col>
      <xdr:colOff>177800</xdr:colOff>
      <xdr:row>33</xdr:row>
      <xdr:rowOff>102667</xdr:rowOff>
    </xdr:to>
    <xdr:cxnSp macro="">
      <xdr:nvCxnSpPr>
        <xdr:cNvPr id="290" name="直線コネクタ 289"/>
        <xdr:cNvCxnSpPr/>
      </xdr:nvCxnSpPr>
      <xdr:spPr>
        <a:xfrm flipV="1">
          <a:off x="7861300" y="5656275"/>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102210</xdr:rowOff>
    </xdr:from>
    <xdr:to>
      <xdr:col>41</xdr:col>
      <xdr:colOff>50800</xdr:colOff>
      <xdr:row>33</xdr:row>
      <xdr:rowOff>102667</xdr:rowOff>
    </xdr:to>
    <xdr:cxnSp macro="">
      <xdr:nvCxnSpPr>
        <xdr:cNvPr id="293" name="直線コネクタ 292"/>
        <xdr:cNvCxnSpPr/>
      </xdr:nvCxnSpPr>
      <xdr:spPr>
        <a:xfrm>
          <a:off x="6972300" y="57600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163881</xdr:rowOff>
    </xdr:from>
    <xdr:to>
      <xdr:col>55</xdr:col>
      <xdr:colOff>50800</xdr:colOff>
      <xdr:row>33</xdr:row>
      <xdr:rowOff>94031</xdr:rowOff>
    </xdr:to>
    <xdr:sp macro="" textlink="">
      <xdr:nvSpPr>
        <xdr:cNvPr id="303" name="楕円 302"/>
        <xdr:cNvSpPr/>
      </xdr:nvSpPr>
      <xdr:spPr>
        <a:xfrm>
          <a:off x="10426700" y="56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15308</xdr:rowOff>
    </xdr:from>
    <xdr:ext cx="469744" cy="259045"/>
    <xdr:sp macro="" textlink="">
      <xdr:nvSpPr>
        <xdr:cNvPr id="304" name="労働費該当値テキスト"/>
        <xdr:cNvSpPr txBox="1"/>
      </xdr:nvSpPr>
      <xdr:spPr>
        <a:xfrm>
          <a:off x="10528300" y="550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28549</xdr:rowOff>
    </xdr:from>
    <xdr:to>
      <xdr:col>50</xdr:col>
      <xdr:colOff>165100</xdr:colOff>
      <xdr:row>33</xdr:row>
      <xdr:rowOff>130149</xdr:rowOff>
    </xdr:to>
    <xdr:sp macro="" textlink="">
      <xdr:nvSpPr>
        <xdr:cNvPr id="305" name="楕円 304"/>
        <xdr:cNvSpPr/>
      </xdr:nvSpPr>
      <xdr:spPr>
        <a:xfrm>
          <a:off x="9588500" y="5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146676</xdr:rowOff>
    </xdr:from>
    <xdr:ext cx="469744" cy="259045"/>
    <xdr:sp macro="" textlink="">
      <xdr:nvSpPr>
        <xdr:cNvPr id="306" name="テキスト ボックス 305"/>
        <xdr:cNvSpPr txBox="1"/>
      </xdr:nvSpPr>
      <xdr:spPr>
        <a:xfrm>
          <a:off x="9404428" y="54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119075</xdr:rowOff>
    </xdr:from>
    <xdr:to>
      <xdr:col>46</xdr:col>
      <xdr:colOff>38100</xdr:colOff>
      <xdr:row>33</xdr:row>
      <xdr:rowOff>49225</xdr:rowOff>
    </xdr:to>
    <xdr:sp macro="" textlink="">
      <xdr:nvSpPr>
        <xdr:cNvPr id="307" name="楕円 306"/>
        <xdr:cNvSpPr/>
      </xdr:nvSpPr>
      <xdr:spPr>
        <a:xfrm>
          <a:off x="8699500" y="56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65752</xdr:rowOff>
    </xdr:from>
    <xdr:ext cx="469744" cy="259045"/>
    <xdr:sp macro="" textlink="">
      <xdr:nvSpPr>
        <xdr:cNvPr id="308" name="テキスト ボックス 307"/>
        <xdr:cNvSpPr txBox="1"/>
      </xdr:nvSpPr>
      <xdr:spPr>
        <a:xfrm>
          <a:off x="8515428" y="538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51867</xdr:rowOff>
    </xdr:from>
    <xdr:to>
      <xdr:col>41</xdr:col>
      <xdr:colOff>101600</xdr:colOff>
      <xdr:row>33</xdr:row>
      <xdr:rowOff>153467</xdr:rowOff>
    </xdr:to>
    <xdr:sp macro="" textlink="">
      <xdr:nvSpPr>
        <xdr:cNvPr id="309" name="楕円 308"/>
        <xdr:cNvSpPr/>
      </xdr:nvSpPr>
      <xdr:spPr>
        <a:xfrm>
          <a:off x="7810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169994</xdr:rowOff>
    </xdr:from>
    <xdr:ext cx="469744" cy="259045"/>
    <xdr:sp macro="" textlink="">
      <xdr:nvSpPr>
        <xdr:cNvPr id="310" name="テキスト ボックス 309"/>
        <xdr:cNvSpPr txBox="1"/>
      </xdr:nvSpPr>
      <xdr:spPr>
        <a:xfrm>
          <a:off x="7626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51410</xdr:rowOff>
    </xdr:from>
    <xdr:to>
      <xdr:col>36</xdr:col>
      <xdr:colOff>165100</xdr:colOff>
      <xdr:row>33</xdr:row>
      <xdr:rowOff>153010</xdr:rowOff>
    </xdr:to>
    <xdr:sp macro="" textlink="">
      <xdr:nvSpPr>
        <xdr:cNvPr id="311" name="楕円 310"/>
        <xdr:cNvSpPr/>
      </xdr:nvSpPr>
      <xdr:spPr>
        <a:xfrm>
          <a:off x="6921500" y="5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169537</xdr:rowOff>
    </xdr:from>
    <xdr:ext cx="469744" cy="259045"/>
    <xdr:sp macro="" textlink="">
      <xdr:nvSpPr>
        <xdr:cNvPr id="312" name="テキスト ボックス 311"/>
        <xdr:cNvSpPr txBox="1"/>
      </xdr:nvSpPr>
      <xdr:spPr>
        <a:xfrm>
          <a:off x="6737428"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26991</xdr:rowOff>
    </xdr:from>
    <xdr:to>
      <xdr:col>55</xdr:col>
      <xdr:colOff>0</xdr:colOff>
      <xdr:row>56</xdr:row>
      <xdr:rowOff>112409</xdr:rowOff>
    </xdr:to>
    <xdr:cxnSp macro="">
      <xdr:nvCxnSpPr>
        <xdr:cNvPr id="339" name="直線コネクタ 338"/>
        <xdr:cNvCxnSpPr/>
      </xdr:nvCxnSpPr>
      <xdr:spPr>
        <a:xfrm flipV="1">
          <a:off x="9639300" y="9628191"/>
          <a:ext cx="8382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112409</xdr:rowOff>
    </xdr:from>
    <xdr:to>
      <xdr:col>50</xdr:col>
      <xdr:colOff>114300</xdr:colOff>
      <xdr:row>56</xdr:row>
      <xdr:rowOff>119803</xdr:rowOff>
    </xdr:to>
    <xdr:cxnSp macro="">
      <xdr:nvCxnSpPr>
        <xdr:cNvPr id="342" name="直線コネクタ 341"/>
        <xdr:cNvCxnSpPr/>
      </xdr:nvCxnSpPr>
      <xdr:spPr>
        <a:xfrm flipV="1">
          <a:off x="8750300" y="9713609"/>
          <a:ext cx="8890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106160</xdr:rowOff>
    </xdr:from>
    <xdr:to>
      <xdr:col>45</xdr:col>
      <xdr:colOff>177800</xdr:colOff>
      <xdr:row>56</xdr:row>
      <xdr:rowOff>119803</xdr:rowOff>
    </xdr:to>
    <xdr:cxnSp macro="">
      <xdr:nvCxnSpPr>
        <xdr:cNvPr id="345" name="直線コネクタ 344"/>
        <xdr:cNvCxnSpPr/>
      </xdr:nvCxnSpPr>
      <xdr:spPr>
        <a:xfrm>
          <a:off x="7861300" y="9535910"/>
          <a:ext cx="889000" cy="18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106160</xdr:rowOff>
    </xdr:from>
    <xdr:to>
      <xdr:col>41</xdr:col>
      <xdr:colOff>50800</xdr:colOff>
      <xdr:row>57</xdr:row>
      <xdr:rowOff>11936</xdr:rowOff>
    </xdr:to>
    <xdr:cxnSp macro="">
      <xdr:nvCxnSpPr>
        <xdr:cNvPr id="348" name="直線コネクタ 347"/>
        <xdr:cNvCxnSpPr/>
      </xdr:nvCxnSpPr>
      <xdr:spPr>
        <a:xfrm flipV="1">
          <a:off x="6972300" y="9535910"/>
          <a:ext cx="889000" cy="2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147641</xdr:rowOff>
    </xdr:from>
    <xdr:to>
      <xdr:col>55</xdr:col>
      <xdr:colOff>50800</xdr:colOff>
      <xdr:row>56</xdr:row>
      <xdr:rowOff>77791</xdr:rowOff>
    </xdr:to>
    <xdr:sp macro="" textlink="">
      <xdr:nvSpPr>
        <xdr:cNvPr id="358" name="楕円 357"/>
        <xdr:cNvSpPr/>
      </xdr:nvSpPr>
      <xdr:spPr>
        <a:xfrm>
          <a:off x="10426700" y="9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126068</xdr:rowOff>
    </xdr:from>
    <xdr:ext cx="534377" cy="259045"/>
    <xdr:sp macro="" textlink="">
      <xdr:nvSpPr>
        <xdr:cNvPr id="359" name="農林水産業費該当値テキスト"/>
        <xdr:cNvSpPr txBox="1"/>
      </xdr:nvSpPr>
      <xdr:spPr>
        <a:xfrm>
          <a:off x="10528300" y="955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61609</xdr:rowOff>
    </xdr:from>
    <xdr:to>
      <xdr:col>50</xdr:col>
      <xdr:colOff>165100</xdr:colOff>
      <xdr:row>56</xdr:row>
      <xdr:rowOff>163209</xdr:rowOff>
    </xdr:to>
    <xdr:sp macro="" textlink="">
      <xdr:nvSpPr>
        <xdr:cNvPr id="360" name="楕円 359"/>
        <xdr:cNvSpPr/>
      </xdr:nvSpPr>
      <xdr:spPr>
        <a:xfrm>
          <a:off x="9588500" y="96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154336</xdr:rowOff>
    </xdr:from>
    <xdr:ext cx="534377" cy="259045"/>
    <xdr:sp macro="" textlink="">
      <xdr:nvSpPr>
        <xdr:cNvPr id="361" name="テキスト ボックス 360"/>
        <xdr:cNvSpPr txBox="1"/>
      </xdr:nvSpPr>
      <xdr:spPr>
        <a:xfrm>
          <a:off x="9372111" y="975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69003</xdr:rowOff>
    </xdr:from>
    <xdr:to>
      <xdr:col>46</xdr:col>
      <xdr:colOff>38100</xdr:colOff>
      <xdr:row>56</xdr:row>
      <xdr:rowOff>170603</xdr:rowOff>
    </xdr:to>
    <xdr:sp macro="" textlink="">
      <xdr:nvSpPr>
        <xdr:cNvPr id="362" name="楕円 361"/>
        <xdr:cNvSpPr/>
      </xdr:nvSpPr>
      <xdr:spPr>
        <a:xfrm>
          <a:off x="8699500" y="96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161730</xdr:rowOff>
    </xdr:from>
    <xdr:ext cx="534377" cy="259045"/>
    <xdr:sp macro="" textlink="">
      <xdr:nvSpPr>
        <xdr:cNvPr id="363" name="テキスト ボックス 362"/>
        <xdr:cNvSpPr txBox="1"/>
      </xdr:nvSpPr>
      <xdr:spPr>
        <a:xfrm>
          <a:off x="8483111" y="97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55360</xdr:rowOff>
    </xdr:from>
    <xdr:to>
      <xdr:col>41</xdr:col>
      <xdr:colOff>101600</xdr:colOff>
      <xdr:row>55</xdr:row>
      <xdr:rowOff>156960</xdr:rowOff>
    </xdr:to>
    <xdr:sp macro="" textlink="">
      <xdr:nvSpPr>
        <xdr:cNvPr id="364" name="楕円 363"/>
        <xdr:cNvSpPr/>
      </xdr:nvSpPr>
      <xdr:spPr>
        <a:xfrm>
          <a:off x="7810500" y="94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148087</xdr:rowOff>
    </xdr:from>
    <xdr:ext cx="599010" cy="259045"/>
    <xdr:sp macro="" textlink="">
      <xdr:nvSpPr>
        <xdr:cNvPr id="365" name="テキスト ボックス 364"/>
        <xdr:cNvSpPr txBox="1"/>
      </xdr:nvSpPr>
      <xdr:spPr>
        <a:xfrm>
          <a:off x="7561795" y="957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132586</xdr:rowOff>
    </xdr:from>
    <xdr:to>
      <xdr:col>36</xdr:col>
      <xdr:colOff>165100</xdr:colOff>
      <xdr:row>57</xdr:row>
      <xdr:rowOff>62736</xdr:rowOff>
    </xdr:to>
    <xdr:sp macro="" textlink="">
      <xdr:nvSpPr>
        <xdr:cNvPr id="366" name="楕円 365"/>
        <xdr:cNvSpPr/>
      </xdr:nvSpPr>
      <xdr:spPr>
        <a:xfrm>
          <a:off x="6921500" y="9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53863</xdr:rowOff>
    </xdr:from>
    <xdr:ext cx="534377" cy="259045"/>
    <xdr:sp macro="" textlink="">
      <xdr:nvSpPr>
        <xdr:cNvPr id="367" name="テキスト ボックス 366"/>
        <xdr:cNvSpPr txBox="1"/>
      </xdr:nvSpPr>
      <xdr:spPr>
        <a:xfrm>
          <a:off x="6705111" y="98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15635</xdr:rowOff>
    </xdr:from>
    <xdr:to>
      <xdr:col>55</xdr:col>
      <xdr:colOff>0</xdr:colOff>
      <xdr:row>76</xdr:row>
      <xdr:rowOff>146376</xdr:rowOff>
    </xdr:to>
    <xdr:cxnSp macro="">
      <xdr:nvCxnSpPr>
        <xdr:cNvPr id="394" name="直線コネクタ 393"/>
        <xdr:cNvCxnSpPr/>
      </xdr:nvCxnSpPr>
      <xdr:spPr>
        <a:xfrm flipV="1">
          <a:off x="9639300" y="13045835"/>
          <a:ext cx="838200" cy="13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101616</xdr:rowOff>
    </xdr:from>
    <xdr:to>
      <xdr:col>50</xdr:col>
      <xdr:colOff>114300</xdr:colOff>
      <xdr:row>76</xdr:row>
      <xdr:rowOff>146376</xdr:rowOff>
    </xdr:to>
    <xdr:cxnSp macro="">
      <xdr:nvCxnSpPr>
        <xdr:cNvPr id="397" name="直線コネクタ 396"/>
        <xdr:cNvCxnSpPr/>
      </xdr:nvCxnSpPr>
      <xdr:spPr>
        <a:xfrm>
          <a:off x="8750300" y="13131816"/>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92791</xdr:rowOff>
    </xdr:from>
    <xdr:to>
      <xdr:col>45</xdr:col>
      <xdr:colOff>177800</xdr:colOff>
      <xdr:row>76</xdr:row>
      <xdr:rowOff>101616</xdr:rowOff>
    </xdr:to>
    <xdr:cxnSp macro="">
      <xdr:nvCxnSpPr>
        <xdr:cNvPr id="400" name="直線コネクタ 399"/>
        <xdr:cNvCxnSpPr/>
      </xdr:nvCxnSpPr>
      <xdr:spPr>
        <a:xfrm>
          <a:off x="7861300" y="13122991"/>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92791</xdr:rowOff>
    </xdr:from>
    <xdr:to>
      <xdr:col>41</xdr:col>
      <xdr:colOff>50800</xdr:colOff>
      <xdr:row>76</xdr:row>
      <xdr:rowOff>122492</xdr:rowOff>
    </xdr:to>
    <xdr:cxnSp macro="">
      <xdr:nvCxnSpPr>
        <xdr:cNvPr id="403" name="直線コネクタ 402"/>
        <xdr:cNvCxnSpPr/>
      </xdr:nvCxnSpPr>
      <xdr:spPr>
        <a:xfrm flipV="1">
          <a:off x="6972300" y="13122991"/>
          <a:ext cx="889000" cy="2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136284</xdr:rowOff>
    </xdr:from>
    <xdr:to>
      <xdr:col>55</xdr:col>
      <xdr:colOff>50800</xdr:colOff>
      <xdr:row>76</xdr:row>
      <xdr:rowOff>66433</xdr:rowOff>
    </xdr:to>
    <xdr:sp macro="" textlink="">
      <xdr:nvSpPr>
        <xdr:cNvPr id="413" name="楕円 412"/>
        <xdr:cNvSpPr/>
      </xdr:nvSpPr>
      <xdr:spPr>
        <a:xfrm>
          <a:off x="10426700" y="12995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159161</xdr:rowOff>
    </xdr:from>
    <xdr:ext cx="534377" cy="259045"/>
    <xdr:sp macro="" textlink="">
      <xdr:nvSpPr>
        <xdr:cNvPr id="414" name="商工費該当値テキスト"/>
        <xdr:cNvSpPr txBox="1"/>
      </xdr:nvSpPr>
      <xdr:spPr>
        <a:xfrm>
          <a:off x="10528300" y="128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95576</xdr:rowOff>
    </xdr:from>
    <xdr:to>
      <xdr:col>50</xdr:col>
      <xdr:colOff>165100</xdr:colOff>
      <xdr:row>77</xdr:row>
      <xdr:rowOff>25726</xdr:rowOff>
    </xdr:to>
    <xdr:sp macro="" textlink="">
      <xdr:nvSpPr>
        <xdr:cNvPr id="415" name="楕円 414"/>
        <xdr:cNvSpPr/>
      </xdr:nvSpPr>
      <xdr:spPr>
        <a:xfrm>
          <a:off x="9588500" y="131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42252</xdr:rowOff>
    </xdr:from>
    <xdr:ext cx="534377" cy="259045"/>
    <xdr:sp macro="" textlink="">
      <xdr:nvSpPr>
        <xdr:cNvPr id="416" name="テキスト ボックス 415"/>
        <xdr:cNvSpPr txBox="1"/>
      </xdr:nvSpPr>
      <xdr:spPr>
        <a:xfrm>
          <a:off x="9372111" y="1290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50816</xdr:rowOff>
    </xdr:from>
    <xdr:to>
      <xdr:col>46</xdr:col>
      <xdr:colOff>38100</xdr:colOff>
      <xdr:row>76</xdr:row>
      <xdr:rowOff>152416</xdr:rowOff>
    </xdr:to>
    <xdr:sp macro="" textlink="">
      <xdr:nvSpPr>
        <xdr:cNvPr id="417" name="楕円 416"/>
        <xdr:cNvSpPr/>
      </xdr:nvSpPr>
      <xdr:spPr>
        <a:xfrm>
          <a:off x="8699500" y="130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168943</xdr:rowOff>
    </xdr:from>
    <xdr:ext cx="534377" cy="259045"/>
    <xdr:sp macro="" textlink="">
      <xdr:nvSpPr>
        <xdr:cNvPr id="418" name="テキスト ボックス 417"/>
        <xdr:cNvSpPr txBox="1"/>
      </xdr:nvSpPr>
      <xdr:spPr>
        <a:xfrm>
          <a:off x="8483111" y="1285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41991</xdr:rowOff>
    </xdr:from>
    <xdr:to>
      <xdr:col>41</xdr:col>
      <xdr:colOff>101600</xdr:colOff>
      <xdr:row>76</xdr:row>
      <xdr:rowOff>143591</xdr:rowOff>
    </xdr:to>
    <xdr:sp macro="" textlink="">
      <xdr:nvSpPr>
        <xdr:cNvPr id="419" name="楕円 418"/>
        <xdr:cNvSpPr/>
      </xdr:nvSpPr>
      <xdr:spPr>
        <a:xfrm>
          <a:off x="7810500" y="130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160118</xdr:rowOff>
    </xdr:from>
    <xdr:ext cx="534377" cy="259045"/>
    <xdr:sp macro="" textlink="">
      <xdr:nvSpPr>
        <xdr:cNvPr id="420" name="テキスト ボックス 419"/>
        <xdr:cNvSpPr txBox="1"/>
      </xdr:nvSpPr>
      <xdr:spPr>
        <a:xfrm>
          <a:off x="7594111" y="128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71692</xdr:rowOff>
    </xdr:from>
    <xdr:to>
      <xdr:col>36</xdr:col>
      <xdr:colOff>165100</xdr:colOff>
      <xdr:row>77</xdr:row>
      <xdr:rowOff>1842</xdr:rowOff>
    </xdr:to>
    <xdr:sp macro="" textlink="">
      <xdr:nvSpPr>
        <xdr:cNvPr id="421" name="楕円 420"/>
        <xdr:cNvSpPr/>
      </xdr:nvSpPr>
      <xdr:spPr>
        <a:xfrm>
          <a:off x="6921500" y="131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18368</xdr:rowOff>
    </xdr:from>
    <xdr:ext cx="534377" cy="259045"/>
    <xdr:sp macro="" textlink="">
      <xdr:nvSpPr>
        <xdr:cNvPr id="422" name="テキスト ボックス 421"/>
        <xdr:cNvSpPr txBox="1"/>
      </xdr:nvSpPr>
      <xdr:spPr>
        <a:xfrm>
          <a:off x="6705111" y="128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142735</xdr:rowOff>
    </xdr:from>
    <xdr:to>
      <xdr:col>55</xdr:col>
      <xdr:colOff>0</xdr:colOff>
      <xdr:row>95</xdr:row>
      <xdr:rowOff>7080</xdr:rowOff>
    </xdr:to>
    <xdr:cxnSp macro="">
      <xdr:nvCxnSpPr>
        <xdr:cNvPr id="449" name="直線コネクタ 448"/>
        <xdr:cNvCxnSpPr/>
      </xdr:nvCxnSpPr>
      <xdr:spPr>
        <a:xfrm>
          <a:off x="9639300" y="16259035"/>
          <a:ext cx="8382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79011</xdr:rowOff>
    </xdr:from>
    <xdr:to>
      <xdr:col>50</xdr:col>
      <xdr:colOff>114300</xdr:colOff>
      <xdr:row>94</xdr:row>
      <xdr:rowOff>142735</xdr:rowOff>
    </xdr:to>
    <xdr:cxnSp macro="">
      <xdr:nvCxnSpPr>
        <xdr:cNvPr id="452" name="直線コネクタ 451"/>
        <xdr:cNvCxnSpPr/>
      </xdr:nvCxnSpPr>
      <xdr:spPr>
        <a:xfrm>
          <a:off x="8750300" y="16195311"/>
          <a:ext cx="889000" cy="6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79011</xdr:rowOff>
    </xdr:from>
    <xdr:to>
      <xdr:col>45</xdr:col>
      <xdr:colOff>177800</xdr:colOff>
      <xdr:row>94</xdr:row>
      <xdr:rowOff>146622</xdr:rowOff>
    </xdr:to>
    <xdr:cxnSp macro="">
      <xdr:nvCxnSpPr>
        <xdr:cNvPr id="455" name="直線コネクタ 454"/>
        <xdr:cNvCxnSpPr/>
      </xdr:nvCxnSpPr>
      <xdr:spPr>
        <a:xfrm flipV="1">
          <a:off x="7861300" y="16195311"/>
          <a:ext cx="889000" cy="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146622</xdr:rowOff>
    </xdr:from>
    <xdr:to>
      <xdr:col>41</xdr:col>
      <xdr:colOff>50800</xdr:colOff>
      <xdr:row>95</xdr:row>
      <xdr:rowOff>17207</xdr:rowOff>
    </xdr:to>
    <xdr:cxnSp macro="">
      <xdr:nvCxnSpPr>
        <xdr:cNvPr id="458" name="直線コネクタ 457"/>
        <xdr:cNvCxnSpPr/>
      </xdr:nvCxnSpPr>
      <xdr:spPr>
        <a:xfrm flipV="1">
          <a:off x="6972300" y="16262922"/>
          <a:ext cx="889000" cy="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127730</xdr:rowOff>
    </xdr:from>
    <xdr:to>
      <xdr:col>55</xdr:col>
      <xdr:colOff>50800</xdr:colOff>
      <xdr:row>95</xdr:row>
      <xdr:rowOff>57880</xdr:rowOff>
    </xdr:to>
    <xdr:sp macro="" textlink="">
      <xdr:nvSpPr>
        <xdr:cNvPr id="468" name="楕円 467"/>
        <xdr:cNvSpPr/>
      </xdr:nvSpPr>
      <xdr:spPr>
        <a:xfrm>
          <a:off x="10426700" y="16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150607</xdr:rowOff>
    </xdr:from>
    <xdr:ext cx="599010" cy="259045"/>
    <xdr:sp macro="" textlink="">
      <xdr:nvSpPr>
        <xdr:cNvPr id="469" name="土木費該当値テキスト"/>
        <xdr:cNvSpPr txBox="1"/>
      </xdr:nvSpPr>
      <xdr:spPr>
        <a:xfrm>
          <a:off x="10528300" y="1609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91935</xdr:rowOff>
    </xdr:from>
    <xdr:to>
      <xdr:col>50</xdr:col>
      <xdr:colOff>165100</xdr:colOff>
      <xdr:row>95</xdr:row>
      <xdr:rowOff>22085</xdr:rowOff>
    </xdr:to>
    <xdr:sp macro="" textlink="">
      <xdr:nvSpPr>
        <xdr:cNvPr id="470" name="楕円 469"/>
        <xdr:cNvSpPr/>
      </xdr:nvSpPr>
      <xdr:spPr>
        <a:xfrm>
          <a:off x="9588500" y="162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38612</xdr:rowOff>
    </xdr:from>
    <xdr:ext cx="599010" cy="259045"/>
    <xdr:sp macro="" textlink="">
      <xdr:nvSpPr>
        <xdr:cNvPr id="471" name="テキスト ボックス 470"/>
        <xdr:cNvSpPr txBox="1"/>
      </xdr:nvSpPr>
      <xdr:spPr>
        <a:xfrm>
          <a:off x="9339795" y="1598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28211</xdr:rowOff>
    </xdr:from>
    <xdr:to>
      <xdr:col>46</xdr:col>
      <xdr:colOff>38100</xdr:colOff>
      <xdr:row>94</xdr:row>
      <xdr:rowOff>129811</xdr:rowOff>
    </xdr:to>
    <xdr:sp macro="" textlink="">
      <xdr:nvSpPr>
        <xdr:cNvPr id="472" name="楕円 471"/>
        <xdr:cNvSpPr/>
      </xdr:nvSpPr>
      <xdr:spPr>
        <a:xfrm>
          <a:off x="8699500" y="161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146338</xdr:rowOff>
    </xdr:from>
    <xdr:ext cx="599010" cy="259045"/>
    <xdr:sp macro="" textlink="">
      <xdr:nvSpPr>
        <xdr:cNvPr id="473" name="テキスト ボックス 472"/>
        <xdr:cNvSpPr txBox="1"/>
      </xdr:nvSpPr>
      <xdr:spPr>
        <a:xfrm>
          <a:off x="8450795" y="1591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95822</xdr:rowOff>
    </xdr:from>
    <xdr:to>
      <xdr:col>41</xdr:col>
      <xdr:colOff>101600</xdr:colOff>
      <xdr:row>95</xdr:row>
      <xdr:rowOff>25972</xdr:rowOff>
    </xdr:to>
    <xdr:sp macro="" textlink="">
      <xdr:nvSpPr>
        <xdr:cNvPr id="474" name="楕円 473"/>
        <xdr:cNvSpPr/>
      </xdr:nvSpPr>
      <xdr:spPr>
        <a:xfrm>
          <a:off x="7810500" y="162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42499</xdr:rowOff>
    </xdr:from>
    <xdr:ext cx="599010" cy="259045"/>
    <xdr:sp macro="" textlink="">
      <xdr:nvSpPr>
        <xdr:cNvPr id="475" name="テキスト ボックス 474"/>
        <xdr:cNvSpPr txBox="1"/>
      </xdr:nvSpPr>
      <xdr:spPr>
        <a:xfrm>
          <a:off x="7561795" y="1598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137857</xdr:rowOff>
    </xdr:from>
    <xdr:to>
      <xdr:col>36</xdr:col>
      <xdr:colOff>165100</xdr:colOff>
      <xdr:row>95</xdr:row>
      <xdr:rowOff>68007</xdr:rowOff>
    </xdr:to>
    <xdr:sp macro="" textlink="">
      <xdr:nvSpPr>
        <xdr:cNvPr id="476" name="楕円 475"/>
        <xdr:cNvSpPr/>
      </xdr:nvSpPr>
      <xdr:spPr>
        <a:xfrm>
          <a:off x="6921500" y="162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84534</xdr:rowOff>
    </xdr:from>
    <xdr:ext cx="599010" cy="259045"/>
    <xdr:sp macro="" textlink="">
      <xdr:nvSpPr>
        <xdr:cNvPr id="477" name="テキスト ボックス 476"/>
        <xdr:cNvSpPr txBox="1"/>
      </xdr:nvSpPr>
      <xdr:spPr>
        <a:xfrm>
          <a:off x="6672795" y="1602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117041</xdr:rowOff>
    </xdr:from>
    <xdr:to>
      <xdr:col>85</xdr:col>
      <xdr:colOff>127000</xdr:colOff>
      <xdr:row>37</xdr:row>
      <xdr:rowOff>127648</xdr:rowOff>
    </xdr:to>
    <xdr:cxnSp macro="">
      <xdr:nvCxnSpPr>
        <xdr:cNvPr id="504" name="直線コネクタ 503"/>
        <xdr:cNvCxnSpPr/>
      </xdr:nvCxnSpPr>
      <xdr:spPr>
        <a:xfrm>
          <a:off x="15481300" y="6460691"/>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117041</xdr:rowOff>
    </xdr:from>
    <xdr:to>
      <xdr:col>81</xdr:col>
      <xdr:colOff>50800</xdr:colOff>
      <xdr:row>37</xdr:row>
      <xdr:rowOff>139014</xdr:rowOff>
    </xdr:to>
    <xdr:cxnSp macro="">
      <xdr:nvCxnSpPr>
        <xdr:cNvPr id="507" name="直線コネクタ 506"/>
        <xdr:cNvCxnSpPr/>
      </xdr:nvCxnSpPr>
      <xdr:spPr>
        <a:xfrm flipV="1">
          <a:off x="14592300" y="6460691"/>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139014</xdr:rowOff>
    </xdr:from>
    <xdr:to>
      <xdr:col>76</xdr:col>
      <xdr:colOff>114300</xdr:colOff>
      <xdr:row>38</xdr:row>
      <xdr:rowOff>217</xdr:rowOff>
    </xdr:to>
    <xdr:cxnSp macro="">
      <xdr:nvCxnSpPr>
        <xdr:cNvPr id="510" name="直線コネクタ 509"/>
        <xdr:cNvCxnSpPr/>
      </xdr:nvCxnSpPr>
      <xdr:spPr>
        <a:xfrm flipV="1">
          <a:off x="13703300" y="6482664"/>
          <a:ext cx="889000" cy="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217</xdr:rowOff>
    </xdr:from>
    <xdr:to>
      <xdr:col>71</xdr:col>
      <xdr:colOff>177800</xdr:colOff>
      <xdr:row>38</xdr:row>
      <xdr:rowOff>11259</xdr:rowOff>
    </xdr:to>
    <xdr:cxnSp macro="">
      <xdr:nvCxnSpPr>
        <xdr:cNvPr id="513" name="直線コネクタ 512"/>
        <xdr:cNvCxnSpPr/>
      </xdr:nvCxnSpPr>
      <xdr:spPr>
        <a:xfrm flipV="1">
          <a:off x="12814300" y="6515317"/>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76848</xdr:rowOff>
    </xdr:from>
    <xdr:to>
      <xdr:col>85</xdr:col>
      <xdr:colOff>177800</xdr:colOff>
      <xdr:row>38</xdr:row>
      <xdr:rowOff>6998</xdr:rowOff>
    </xdr:to>
    <xdr:sp macro="" textlink="">
      <xdr:nvSpPr>
        <xdr:cNvPr id="523" name="楕円 522"/>
        <xdr:cNvSpPr/>
      </xdr:nvSpPr>
      <xdr:spPr>
        <a:xfrm>
          <a:off x="16268700" y="64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66241</xdr:rowOff>
    </xdr:from>
    <xdr:to>
      <xdr:col>81</xdr:col>
      <xdr:colOff>101600</xdr:colOff>
      <xdr:row>37</xdr:row>
      <xdr:rowOff>167841</xdr:rowOff>
    </xdr:to>
    <xdr:sp macro="" textlink="">
      <xdr:nvSpPr>
        <xdr:cNvPr id="525" name="楕円 524"/>
        <xdr:cNvSpPr/>
      </xdr:nvSpPr>
      <xdr:spPr>
        <a:xfrm>
          <a:off x="15430500" y="640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158968</xdr:rowOff>
    </xdr:from>
    <xdr:ext cx="534377" cy="259045"/>
    <xdr:sp macro="" textlink="">
      <xdr:nvSpPr>
        <xdr:cNvPr id="526" name="テキスト ボックス 525"/>
        <xdr:cNvSpPr txBox="1"/>
      </xdr:nvSpPr>
      <xdr:spPr>
        <a:xfrm>
          <a:off x="15214111" y="65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88214</xdr:rowOff>
    </xdr:from>
    <xdr:to>
      <xdr:col>76</xdr:col>
      <xdr:colOff>165100</xdr:colOff>
      <xdr:row>38</xdr:row>
      <xdr:rowOff>18365</xdr:rowOff>
    </xdr:to>
    <xdr:sp macro="" textlink="">
      <xdr:nvSpPr>
        <xdr:cNvPr id="527" name="楕円 526"/>
        <xdr:cNvSpPr/>
      </xdr:nvSpPr>
      <xdr:spPr>
        <a:xfrm>
          <a:off x="14541500" y="64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9491</xdr:rowOff>
    </xdr:from>
    <xdr:ext cx="534377" cy="259045"/>
    <xdr:sp macro="" textlink="">
      <xdr:nvSpPr>
        <xdr:cNvPr id="528" name="テキスト ボックス 527"/>
        <xdr:cNvSpPr txBox="1"/>
      </xdr:nvSpPr>
      <xdr:spPr>
        <a:xfrm>
          <a:off x="14325111"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120867</xdr:rowOff>
    </xdr:from>
    <xdr:to>
      <xdr:col>72</xdr:col>
      <xdr:colOff>38100</xdr:colOff>
      <xdr:row>38</xdr:row>
      <xdr:rowOff>51017</xdr:rowOff>
    </xdr:to>
    <xdr:sp macro="" textlink="">
      <xdr:nvSpPr>
        <xdr:cNvPr id="529" name="楕円 528"/>
        <xdr:cNvSpPr/>
      </xdr:nvSpPr>
      <xdr:spPr>
        <a:xfrm>
          <a:off x="13652500" y="64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42144</xdr:rowOff>
    </xdr:from>
    <xdr:ext cx="534377" cy="259045"/>
    <xdr:sp macro="" textlink="">
      <xdr:nvSpPr>
        <xdr:cNvPr id="530" name="テキスト ボックス 529"/>
        <xdr:cNvSpPr txBox="1"/>
      </xdr:nvSpPr>
      <xdr:spPr>
        <a:xfrm>
          <a:off x="13436111" y="655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131909</xdr:rowOff>
    </xdr:from>
    <xdr:to>
      <xdr:col>67</xdr:col>
      <xdr:colOff>101600</xdr:colOff>
      <xdr:row>38</xdr:row>
      <xdr:rowOff>62058</xdr:rowOff>
    </xdr:to>
    <xdr:sp macro="" textlink="">
      <xdr:nvSpPr>
        <xdr:cNvPr id="531" name="楕円 530"/>
        <xdr:cNvSpPr/>
      </xdr:nvSpPr>
      <xdr:spPr>
        <a:xfrm>
          <a:off x="12763500" y="6475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53186</xdr:rowOff>
    </xdr:from>
    <xdr:ext cx="534377" cy="259045"/>
    <xdr:sp macro="" textlink="">
      <xdr:nvSpPr>
        <xdr:cNvPr id="532" name="テキスト ボックス 531"/>
        <xdr:cNvSpPr txBox="1"/>
      </xdr:nvSpPr>
      <xdr:spPr>
        <a:xfrm>
          <a:off x="12547111" y="65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73795</xdr:rowOff>
    </xdr:from>
    <xdr:to>
      <xdr:col>85</xdr:col>
      <xdr:colOff>127000</xdr:colOff>
      <xdr:row>56</xdr:row>
      <xdr:rowOff>100111</xdr:rowOff>
    </xdr:to>
    <xdr:cxnSp macro="">
      <xdr:nvCxnSpPr>
        <xdr:cNvPr id="559" name="直線コネクタ 558"/>
        <xdr:cNvCxnSpPr/>
      </xdr:nvCxnSpPr>
      <xdr:spPr>
        <a:xfrm flipV="1">
          <a:off x="15481300" y="9674995"/>
          <a:ext cx="8382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81507</xdr:rowOff>
    </xdr:from>
    <xdr:to>
      <xdr:col>81</xdr:col>
      <xdr:colOff>50800</xdr:colOff>
      <xdr:row>56</xdr:row>
      <xdr:rowOff>100111</xdr:rowOff>
    </xdr:to>
    <xdr:cxnSp macro="">
      <xdr:nvCxnSpPr>
        <xdr:cNvPr id="562" name="直線コネクタ 561"/>
        <xdr:cNvCxnSpPr/>
      </xdr:nvCxnSpPr>
      <xdr:spPr>
        <a:xfrm>
          <a:off x="14592300" y="9682707"/>
          <a:ext cx="8890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143038</xdr:rowOff>
    </xdr:from>
    <xdr:to>
      <xdr:col>76</xdr:col>
      <xdr:colOff>114300</xdr:colOff>
      <xdr:row>56</xdr:row>
      <xdr:rowOff>81507</xdr:rowOff>
    </xdr:to>
    <xdr:cxnSp macro="">
      <xdr:nvCxnSpPr>
        <xdr:cNvPr id="565" name="直線コネクタ 564"/>
        <xdr:cNvCxnSpPr/>
      </xdr:nvCxnSpPr>
      <xdr:spPr>
        <a:xfrm>
          <a:off x="13703300" y="9572788"/>
          <a:ext cx="889000" cy="10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143038</xdr:rowOff>
    </xdr:from>
    <xdr:to>
      <xdr:col>71</xdr:col>
      <xdr:colOff>177800</xdr:colOff>
      <xdr:row>56</xdr:row>
      <xdr:rowOff>110997</xdr:rowOff>
    </xdr:to>
    <xdr:cxnSp macro="">
      <xdr:nvCxnSpPr>
        <xdr:cNvPr id="568" name="直線コネクタ 567"/>
        <xdr:cNvCxnSpPr/>
      </xdr:nvCxnSpPr>
      <xdr:spPr>
        <a:xfrm flipV="1">
          <a:off x="12814300" y="9572788"/>
          <a:ext cx="889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22995</xdr:rowOff>
    </xdr:from>
    <xdr:to>
      <xdr:col>85</xdr:col>
      <xdr:colOff>177800</xdr:colOff>
      <xdr:row>56</xdr:row>
      <xdr:rowOff>124595</xdr:rowOff>
    </xdr:to>
    <xdr:sp macro="" textlink="">
      <xdr:nvSpPr>
        <xdr:cNvPr id="578" name="楕円 577"/>
        <xdr:cNvSpPr/>
      </xdr:nvSpPr>
      <xdr:spPr>
        <a:xfrm>
          <a:off x="16268700" y="9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1422</xdr:rowOff>
    </xdr:from>
    <xdr:ext cx="534377" cy="259045"/>
    <xdr:sp macro="" textlink="">
      <xdr:nvSpPr>
        <xdr:cNvPr id="579" name="教育費該当値テキスト"/>
        <xdr:cNvSpPr txBox="1"/>
      </xdr:nvSpPr>
      <xdr:spPr>
        <a:xfrm>
          <a:off x="16370300" y="96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49311</xdr:rowOff>
    </xdr:from>
    <xdr:to>
      <xdr:col>81</xdr:col>
      <xdr:colOff>101600</xdr:colOff>
      <xdr:row>56</xdr:row>
      <xdr:rowOff>150911</xdr:rowOff>
    </xdr:to>
    <xdr:sp macro="" textlink="">
      <xdr:nvSpPr>
        <xdr:cNvPr id="580" name="楕円 579"/>
        <xdr:cNvSpPr/>
      </xdr:nvSpPr>
      <xdr:spPr>
        <a:xfrm>
          <a:off x="15430500" y="96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142038</xdr:rowOff>
    </xdr:from>
    <xdr:ext cx="534377" cy="259045"/>
    <xdr:sp macro="" textlink="">
      <xdr:nvSpPr>
        <xdr:cNvPr id="581" name="テキスト ボックス 580"/>
        <xdr:cNvSpPr txBox="1"/>
      </xdr:nvSpPr>
      <xdr:spPr>
        <a:xfrm>
          <a:off x="15214111" y="97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30707</xdr:rowOff>
    </xdr:from>
    <xdr:to>
      <xdr:col>76</xdr:col>
      <xdr:colOff>165100</xdr:colOff>
      <xdr:row>56</xdr:row>
      <xdr:rowOff>132307</xdr:rowOff>
    </xdr:to>
    <xdr:sp macro="" textlink="">
      <xdr:nvSpPr>
        <xdr:cNvPr id="582" name="楕円 581"/>
        <xdr:cNvSpPr/>
      </xdr:nvSpPr>
      <xdr:spPr>
        <a:xfrm>
          <a:off x="14541500" y="96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123434</xdr:rowOff>
    </xdr:from>
    <xdr:ext cx="534377" cy="259045"/>
    <xdr:sp macro="" textlink="">
      <xdr:nvSpPr>
        <xdr:cNvPr id="583" name="テキスト ボックス 582"/>
        <xdr:cNvSpPr txBox="1"/>
      </xdr:nvSpPr>
      <xdr:spPr>
        <a:xfrm>
          <a:off x="14325111" y="97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92238</xdr:rowOff>
    </xdr:from>
    <xdr:to>
      <xdr:col>72</xdr:col>
      <xdr:colOff>38100</xdr:colOff>
      <xdr:row>56</xdr:row>
      <xdr:rowOff>22388</xdr:rowOff>
    </xdr:to>
    <xdr:sp macro="" textlink="">
      <xdr:nvSpPr>
        <xdr:cNvPr id="584" name="楕円 583"/>
        <xdr:cNvSpPr/>
      </xdr:nvSpPr>
      <xdr:spPr>
        <a:xfrm>
          <a:off x="13652500" y="95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38915</xdr:rowOff>
    </xdr:from>
    <xdr:ext cx="599010" cy="259045"/>
    <xdr:sp macro="" textlink="">
      <xdr:nvSpPr>
        <xdr:cNvPr id="585" name="テキスト ボックス 584"/>
        <xdr:cNvSpPr txBox="1"/>
      </xdr:nvSpPr>
      <xdr:spPr>
        <a:xfrm>
          <a:off x="13403795" y="92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60197</xdr:rowOff>
    </xdr:from>
    <xdr:to>
      <xdr:col>67</xdr:col>
      <xdr:colOff>101600</xdr:colOff>
      <xdr:row>56</xdr:row>
      <xdr:rowOff>161797</xdr:rowOff>
    </xdr:to>
    <xdr:sp macro="" textlink="">
      <xdr:nvSpPr>
        <xdr:cNvPr id="586" name="楕円 585"/>
        <xdr:cNvSpPr/>
      </xdr:nvSpPr>
      <xdr:spPr>
        <a:xfrm>
          <a:off x="12763500" y="96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152924</xdr:rowOff>
    </xdr:from>
    <xdr:ext cx="534377" cy="259045"/>
    <xdr:sp macro="" textlink="">
      <xdr:nvSpPr>
        <xdr:cNvPr id="587" name="テキスト ボックス 586"/>
        <xdr:cNvSpPr txBox="1"/>
      </xdr:nvSpPr>
      <xdr:spPr>
        <a:xfrm>
          <a:off x="12547111" y="97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12" name="直線コネクタ 611"/>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15" name="直線コネクタ 614"/>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155096</xdr:rowOff>
    </xdr:from>
    <xdr:to>
      <xdr:col>76</xdr:col>
      <xdr:colOff>114300</xdr:colOff>
      <xdr:row>78</xdr:row>
      <xdr:rowOff>25400</xdr:rowOff>
    </xdr:to>
    <xdr:cxnSp macro="">
      <xdr:nvCxnSpPr>
        <xdr:cNvPr id="618" name="直線コネクタ 617"/>
        <xdr:cNvCxnSpPr/>
      </xdr:nvCxnSpPr>
      <xdr:spPr>
        <a:xfrm>
          <a:off x="13703300" y="13356746"/>
          <a:ext cx="889000" cy="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132814</xdr:rowOff>
    </xdr:from>
    <xdr:to>
      <xdr:col>71</xdr:col>
      <xdr:colOff>177800</xdr:colOff>
      <xdr:row>77</xdr:row>
      <xdr:rowOff>155096</xdr:rowOff>
    </xdr:to>
    <xdr:cxnSp macro="">
      <xdr:nvCxnSpPr>
        <xdr:cNvPr id="621" name="直線コネクタ 620"/>
        <xdr:cNvCxnSpPr/>
      </xdr:nvCxnSpPr>
      <xdr:spPr>
        <a:xfrm>
          <a:off x="12814300" y="13334464"/>
          <a:ext cx="8890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35" name="楕円 63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36" name="テキスト ボックス 635"/>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104296</xdr:rowOff>
    </xdr:from>
    <xdr:to>
      <xdr:col>72</xdr:col>
      <xdr:colOff>38100</xdr:colOff>
      <xdr:row>78</xdr:row>
      <xdr:rowOff>34446</xdr:rowOff>
    </xdr:to>
    <xdr:sp macro="" textlink="">
      <xdr:nvSpPr>
        <xdr:cNvPr id="637" name="楕円 636"/>
        <xdr:cNvSpPr/>
      </xdr:nvSpPr>
      <xdr:spPr>
        <a:xfrm>
          <a:off x="13652500" y="133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25573</xdr:rowOff>
    </xdr:from>
    <xdr:ext cx="469744" cy="259045"/>
    <xdr:sp macro="" textlink="">
      <xdr:nvSpPr>
        <xdr:cNvPr id="638" name="テキスト ボックス 637"/>
        <xdr:cNvSpPr txBox="1"/>
      </xdr:nvSpPr>
      <xdr:spPr>
        <a:xfrm>
          <a:off x="13468428" y="1339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82014</xdr:rowOff>
    </xdr:from>
    <xdr:to>
      <xdr:col>67</xdr:col>
      <xdr:colOff>101600</xdr:colOff>
      <xdr:row>78</xdr:row>
      <xdr:rowOff>12164</xdr:rowOff>
    </xdr:to>
    <xdr:sp macro="" textlink="">
      <xdr:nvSpPr>
        <xdr:cNvPr id="639" name="楕円 638"/>
        <xdr:cNvSpPr/>
      </xdr:nvSpPr>
      <xdr:spPr>
        <a:xfrm>
          <a:off x="12763500" y="13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3291</xdr:rowOff>
    </xdr:from>
    <xdr:ext cx="534377" cy="259045"/>
    <xdr:sp macro="" textlink="">
      <xdr:nvSpPr>
        <xdr:cNvPr id="640" name="テキスト ボックス 639"/>
        <xdr:cNvSpPr txBox="1"/>
      </xdr:nvSpPr>
      <xdr:spPr>
        <a:xfrm>
          <a:off x="12547111" y="13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131144</xdr:rowOff>
    </xdr:from>
    <xdr:to>
      <xdr:col>85</xdr:col>
      <xdr:colOff>127000</xdr:colOff>
      <xdr:row>95</xdr:row>
      <xdr:rowOff>5169</xdr:rowOff>
    </xdr:to>
    <xdr:cxnSp macro="">
      <xdr:nvCxnSpPr>
        <xdr:cNvPr id="665" name="直線コネクタ 664"/>
        <xdr:cNvCxnSpPr/>
      </xdr:nvCxnSpPr>
      <xdr:spPr>
        <a:xfrm flipV="1">
          <a:off x="15481300" y="16247444"/>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5169</xdr:rowOff>
    </xdr:from>
    <xdr:to>
      <xdr:col>81</xdr:col>
      <xdr:colOff>50800</xdr:colOff>
      <xdr:row>95</xdr:row>
      <xdr:rowOff>11872</xdr:rowOff>
    </xdr:to>
    <xdr:cxnSp macro="">
      <xdr:nvCxnSpPr>
        <xdr:cNvPr id="668" name="直線コネクタ 667"/>
        <xdr:cNvCxnSpPr/>
      </xdr:nvCxnSpPr>
      <xdr:spPr>
        <a:xfrm flipV="1">
          <a:off x="14592300" y="1629291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11872</xdr:rowOff>
    </xdr:from>
    <xdr:to>
      <xdr:col>76</xdr:col>
      <xdr:colOff>114300</xdr:colOff>
      <xdr:row>95</xdr:row>
      <xdr:rowOff>15605</xdr:rowOff>
    </xdr:to>
    <xdr:cxnSp macro="">
      <xdr:nvCxnSpPr>
        <xdr:cNvPr id="671" name="直線コネクタ 670"/>
        <xdr:cNvCxnSpPr/>
      </xdr:nvCxnSpPr>
      <xdr:spPr>
        <a:xfrm flipV="1">
          <a:off x="13703300" y="16299622"/>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15605</xdr:rowOff>
    </xdr:from>
    <xdr:to>
      <xdr:col>71</xdr:col>
      <xdr:colOff>177800</xdr:colOff>
      <xdr:row>95</xdr:row>
      <xdr:rowOff>70960</xdr:rowOff>
    </xdr:to>
    <xdr:cxnSp macro="">
      <xdr:nvCxnSpPr>
        <xdr:cNvPr id="674" name="直線コネクタ 673"/>
        <xdr:cNvCxnSpPr/>
      </xdr:nvCxnSpPr>
      <xdr:spPr>
        <a:xfrm flipV="1">
          <a:off x="12814300" y="16303355"/>
          <a:ext cx="889000" cy="5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80344</xdr:rowOff>
    </xdr:from>
    <xdr:to>
      <xdr:col>85</xdr:col>
      <xdr:colOff>177800</xdr:colOff>
      <xdr:row>95</xdr:row>
      <xdr:rowOff>10494</xdr:rowOff>
    </xdr:to>
    <xdr:sp macro="" textlink="">
      <xdr:nvSpPr>
        <xdr:cNvPr id="684" name="楕円 683"/>
        <xdr:cNvSpPr/>
      </xdr:nvSpPr>
      <xdr:spPr>
        <a:xfrm>
          <a:off x="16268700" y="161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58771</xdr:rowOff>
    </xdr:from>
    <xdr:ext cx="599010" cy="259045"/>
    <xdr:sp macro="" textlink="">
      <xdr:nvSpPr>
        <xdr:cNvPr id="685" name="公債費該当値テキスト"/>
        <xdr:cNvSpPr txBox="1"/>
      </xdr:nvSpPr>
      <xdr:spPr>
        <a:xfrm>
          <a:off x="16370300" y="1617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125819</xdr:rowOff>
    </xdr:from>
    <xdr:to>
      <xdr:col>81</xdr:col>
      <xdr:colOff>101600</xdr:colOff>
      <xdr:row>95</xdr:row>
      <xdr:rowOff>55969</xdr:rowOff>
    </xdr:to>
    <xdr:sp macro="" textlink="">
      <xdr:nvSpPr>
        <xdr:cNvPr id="686" name="楕円 685"/>
        <xdr:cNvSpPr/>
      </xdr:nvSpPr>
      <xdr:spPr>
        <a:xfrm>
          <a:off x="15430500" y="16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47096</xdr:rowOff>
    </xdr:from>
    <xdr:ext cx="534377" cy="259045"/>
    <xdr:sp macro="" textlink="">
      <xdr:nvSpPr>
        <xdr:cNvPr id="687" name="テキスト ボックス 686"/>
        <xdr:cNvSpPr txBox="1"/>
      </xdr:nvSpPr>
      <xdr:spPr>
        <a:xfrm>
          <a:off x="15214111" y="163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132522</xdr:rowOff>
    </xdr:from>
    <xdr:to>
      <xdr:col>76</xdr:col>
      <xdr:colOff>165100</xdr:colOff>
      <xdr:row>95</xdr:row>
      <xdr:rowOff>62672</xdr:rowOff>
    </xdr:to>
    <xdr:sp macro="" textlink="">
      <xdr:nvSpPr>
        <xdr:cNvPr id="688" name="楕円 687"/>
        <xdr:cNvSpPr/>
      </xdr:nvSpPr>
      <xdr:spPr>
        <a:xfrm>
          <a:off x="14541500" y="162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53799</xdr:rowOff>
    </xdr:from>
    <xdr:ext cx="534377" cy="259045"/>
    <xdr:sp macro="" textlink="">
      <xdr:nvSpPr>
        <xdr:cNvPr id="689" name="テキスト ボックス 688"/>
        <xdr:cNvSpPr txBox="1"/>
      </xdr:nvSpPr>
      <xdr:spPr>
        <a:xfrm>
          <a:off x="14325111" y="1634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136255</xdr:rowOff>
    </xdr:from>
    <xdr:to>
      <xdr:col>72</xdr:col>
      <xdr:colOff>38100</xdr:colOff>
      <xdr:row>95</xdr:row>
      <xdr:rowOff>66405</xdr:rowOff>
    </xdr:to>
    <xdr:sp macro="" textlink="">
      <xdr:nvSpPr>
        <xdr:cNvPr id="690" name="楕円 689"/>
        <xdr:cNvSpPr/>
      </xdr:nvSpPr>
      <xdr:spPr>
        <a:xfrm>
          <a:off x="13652500" y="162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57532</xdr:rowOff>
    </xdr:from>
    <xdr:ext cx="534377" cy="259045"/>
    <xdr:sp macro="" textlink="">
      <xdr:nvSpPr>
        <xdr:cNvPr id="691" name="テキスト ボックス 690"/>
        <xdr:cNvSpPr txBox="1"/>
      </xdr:nvSpPr>
      <xdr:spPr>
        <a:xfrm>
          <a:off x="13436111" y="1634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20160</xdr:rowOff>
    </xdr:from>
    <xdr:to>
      <xdr:col>67</xdr:col>
      <xdr:colOff>101600</xdr:colOff>
      <xdr:row>95</xdr:row>
      <xdr:rowOff>121760</xdr:rowOff>
    </xdr:to>
    <xdr:sp macro="" textlink="">
      <xdr:nvSpPr>
        <xdr:cNvPr id="692" name="楕円 691"/>
        <xdr:cNvSpPr/>
      </xdr:nvSpPr>
      <xdr:spPr>
        <a:xfrm>
          <a:off x="12763500" y="163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112887</xdr:rowOff>
    </xdr:from>
    <xdr:ext cx="534377" cy="259045"/>
    <xdr:sp macro="" textlink="">
      <xdr:nvSpPr>
        <xdr:cNvPr id="693" name="テキスト ボックス 692"/>
        <xdr:cNvSpPr txBox="1"/>
      </xdr:nvSpPr>
      <xdr:spPr>
        <a:xfrm>
          <a:off x="12547111" y="164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のうち令和２年度が突出しているのは、コロナ禍における地域経済持続化支援事業を展開したが主な要因である。農林水産業費のうち平成２９年度が突出しているのは畜産・酪農収益力強化整備等特別対策事業による大型の施設整備によるものであり、教育費の平成２９年度の値が突出しているのは勇足小学校大規模改修によるものである。　また、民生費のうち平成２８年度の値が突出しているのは、認定こども園の開設に係る補助金等の支出によるものである。衛生費の令和元年度の値が突出しているのは町国保病院への負担金の増による補てん措置を講じ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と比較して軒並み上回っている経費は、商工費と衛生費、土木費であり、商工費は中小企業への融資貸付金等の商業振興に力を入れているためであり、衛生費はごみ収集に係るコスト及び国保病院への負担金が他の団体と比較して嵩むことによるもの、土木費は類似団体と比較して行政面積が広い（類似団体</a:t>
          </a:r>
          <a:r>
            <a:rPr kumimoji="1" lang="en-US" altLang="ja-JP" sz="1300">
              <a:latin typeface="ＭＳ Ｐゴシック" panose="020B0600070205080204" pitchFamily="50" charset="-128"/>
              <a:ea typeface="ＭＳ Ｐゴシック" panose="020B0600070205080204" pitchFamily="50" charset="-128"/>
            </a:rPr>
            <a:t>301.61㎢</a:t>
          </a:r>
          <a:r>
            <a:rPr kumimoji="1" lang="ja-JP" altLang="en-US" sz="1300">
              <a:latin typeface="ＭＳ Ｐゴシック" panose="020B0600070205080204" pitchFamily="50" charset="-128"/>
              <a:ea typeface="ＭＳ Ｐゴシック" panose="020B0600070205080204" pitchFamily="50" charset="-128"/>
            </a:rPr>
            <a:t>に対し本町は</a:t>
          </a:r>
          <a:r>
            <a:rPr kumimoji="1" lang="en-US" altLang="ja-JP" sz="1300">
              <a:latin typeface="ＭＳ Ｐゴシック" panose="020B0600070205080204" pitchFamily="50" charset="-128"/>
              <a:ea typeface="ＭＳ Ｐゴシック" panose="020B0600070205080204" pitchFamily="50" charset="-128"/>
            </a:rPr>
            <a:t>391.91㎢</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26.10.1</a:t>
          </a:r>
          <a:r>
            <a:rPr kumimoji="1" lang="ja-JP" altLang="en-US" sz="1300">
              <a:latin typeface="ＭＳ Ｐゴシック" panose="020B0600070205080204" pitchFamily="50" charset="-128"/>
              <a:ea typeface="ＭＳ Ｐゴシック" panose="020B0600070205080204" pitchFamily="50" charset="-128"/>
            </a:rPr>
            <a:t>））ため、道路及び橋梁の延長及び面積が長いことが主な要因である。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今後も事務事業評価による事業の選定、効率化を図ることにより、コスト削減に努める。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財政調整基金残高については、毎年度取崩しを行いながらの予算編成を行っている状況である。</a:t>
          </a:r>
        </a:p>
        <a:p>
          <a:r>
            <a:rPr kumimoji="1" lang="ja-JP" altLang="en-US" sz="1050">
              <a:latin typeface="ＭＳ ゴシック" pitchFamily="49" charset="-128"/>
              <a:ea typeface="ＭＳ ゴシック" pitchFamily="49" charset="-128"/>
            </a:rPr>
            <a:t>　コスト意識の徹底により、これまで取崩し額を超える決算剰余金の積戻しを行うなど、年度によって増減を繰り返しながらも全体的には増加傾向にあったが、平成２９年度以降は地方交付税や税収の減などにより積戻しの額が抑えられ減少しており、また町国保病院への負担金の増もあり今後も右肩下がりとなることが予想されている。</a:t>
          </a:r>
        </a:p>
        <a:p>
          <a:r>
            <a:rPr kumimoji="1" lang="ja-JP" altLang="en-US" sz="1050">
              <a:latin typeface="ＭＳ ゴシック" pitchFamily="49" charset="-128"/>
              <a:ea typeface="ＭＳ ゴシック" pitchFamily="49" charset="-128"/>
            </a:rPr>
            <a:t>　令和元年度に続き令和２年度の実質単年度収支は赤字となっている。これは令和元年度と比較して実質収支はほぼ同水準であるものの、基金取り崩し額が積戻し額を上回っていることによるものである。</a:t>
          </a:r>
        </a:p>
        <a:p>
          <a:r>
            <a:rPr kumimoji="1" lang="ja-JP" altLang="en-US" sz="1050">
              <a:latin typeface="ＭＳ ゴシック" pitchFamily="49" charset="-128"/>
              <a:ea typeface="ＭＳ ゴシック" pitchFamily="49" charset="-128"/>
            </a:rPr>
            <a:t>　今後は長期的な視点のもと、将来的に基金に依存しない財政基盤の確立を目指して行財政改革の推進に努める。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まではすべての会計の実質収支額及び資金不足・余剰額は黒字となっていたが平成３０年度において国民健康保険病院事業会計では９２，１６９千円の資金不足が生じ、標準財政規模比で△２．３４％の赤字となった。令和２年度は入院・外来収益の確保と全般にわたる歳出の抑制、一般会計による負担金の増により０．１２％の黒字となった。</a:t>
          </a:r>
        </a:p>
        <a:p>
          <a:r>
            <a:rPr kumimoji="1" lang="ja-JP" altLang="en-US" sz="1400">
              <a:latin typeface="ＭＳ ゴシック" pitchFamily="49" charset="-128"/>
              <a:ea typeface="ＭＳ ゴシック" pitchFamily="49" charset="-128"/>
            </a:rPr>
            <a:t>　令和２年度における標準財政規模に占める割合では、水道事業会計の占める割合が大きく、次いで一般会計、国民健康保険特別会計、介護保険事業特別会計、国民健康保険病院事業会計の順となっている。</a:t>
          </a:r>
        </a:p>
        <a:p>
          <a:r>
            <a:rPr kumimoji="1" lang="ja-JP" altLang="en-US" sz="1400">
              <a:latin typeface="ＭＳ ゴシック" pitchFamily="49" charset="-128"/>
              <a:ea typeface="ＭＳ ゴシック" pitchFamily="49" charset="-128"/>
            </a:rPr>
            <a:t>　今後も各会計において経常経費の縮減に努め、経営の健全化を図っていく。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7943635</v>
      </c>
      <c r="BO4" s="433"/>
      <c r="BP4" s="433"/>
      <c r="BQ4" s="433"/>
      <c r="BR4" s="433"/>
      <c r="BS4" s="433"/>
      <c r="BT4" s="433"/>
      <c r="BU4" s="434"/>
      <c r="BV4" s="432">
        <v>7495486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3.3</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7816122</v>
      </c>
      <c r="BO5" s="470"/>
      <c r="BP5" s="470"/>
      <c r="BQ5" s="470"/>
      <c r="BR5" s="470"/>
      <c r="BS5" s="470"/>
      <c r="BT5" s="470"/>
      <c r="BU5" s="471"/>
      <c r="BV5" s="469">
        <v>7365800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84.4</v>
      </c>
      <c r="CU5" s="467"/>
      <c r="CV5" s="467"/>
      <c r="CW5" s="467"/>
      <c r="CX5" s="467"/>
      <c r="CY5" s="467"/>
      <c r="CZ5" s="467"/>
      <c r="DA5" s="468"/>
      <c r="DB5" s="466">
        <v>90.5</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127513</v>
      </c>
      <c r="BO6" s="470"/>
      <c r="BP6" s="470"/>
      <c r="BQ6" s="470"/>
      <c r="BR6" s="470"/>
      <c r="BS6" s="470"/>
      <c r="BT6" s="470"/>
      <c r="BU6" s="471"/>
      <c r="BV6" s="469">
        <v>129686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87</v>
      </c>
      <c r="CU6" s="507"/>
      <c r="CV6" s="507"/>
      <c r="CW6" s="507"/>
      <c r="CX6" s="507"/>
      <c r="CY6" s="507"/>
      <c r="CZ6" s="507"/>
      <c r="DA6" s="508"/>
      <c r="DB6" s="506">
        <v>93.4</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8475</v>
      </c>
      <c r="BO7" s="470"/>
      <c r="BP7" s="470"/>
      <c r="BQ7" s="470"/>
      <c r="BR7" s="470"/>
      <c r="BS7" s="470"/>
      <c r="BT7" s="470"/>
      <c r="BU7" s="471"/>
      <c r="BV7" s="469">
        <v>375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4066714</v>
      </c>
      <c r="CU7" s="470"/>
      <c r="CV7" s="470"/>
      <c r="CW7" s="470"/>
      <c r="CX7" s="470"/>
      <c r="CY7" s="470"/>
      <c r="CZ7" s="470"/>
      <c r="DA7" s="471"/>
      <c r="DB7" s="469">
        <v>3953396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119038</v>
      </c>
      <c r="BO8" s="470"/>
      <c r="BP8" s="470"/>
      <c r="BQ8" s="470"/>
      <c r="BR8" s="470"/>
      <c r="BS8" s="470"/>
      <c r="BT8" s="470"/>
      <c r="BU8" s="471"/>
      <c r="BV8" s="469">
        <v>129311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6618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-10273</v>
      </c>
      <c r="BO9" s="470"/>
      <c r="BP9" s="470"/>
      <c r="BQ9" s="470"/>
      <c r="BR9" s="470"/>
      <c r="BS9" s="470"/>
      <c r="BT9" s="470"/>
      <c r="BU9" s="471"/>
      <c r="BV9" s="469">
        <v>-10587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12.8</v>
      </c>
      <c r="CU9" s="467"/>
      <c r="CV9" s="467"/>
      <c r="CW9" s="467"/>
      <c r="CX9" s="467"/>
      <c r="CY9" s="467"/>
      <c r="CZ9" s="467"/>
      <c r="DA9" s="468"/>
      <c r="DB9" s="466">
        <v>11.1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7358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109666</v>
      </c>
      <c r="BO10" s="470"/>
      <c r="BP10" s="470"/>
      <c r="BQ10" s="470"/>
      <c r="BR10" s="470"/>
      <c r="BS10" s="470"/>
      <c r="BT10" s="470"/>
      <c r="BU10" s="471"/>
      <c r="BV10" s="469">
        <v>247691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c r="A12" s="187"/>
      <c r="B12" s="529" t="s">
        <v>132</v>
      </c>
      <c r="C12" s="530"/>
      <c r="D12" s="530"/>
      <c r="E12" s="530"/>
      <c r="F12" s="530"/>
      <c r="G12" s="530"/>
      <c r="H12" s="530"/>
      <c r="I12" s="530"/>
      <c r="J12" s="530"/>
      <c r="K12" s="531"/>
      <c r="L12" s="538" t="s">
        <v>133</v>
      </c>
      <c r="M12" s="539"/>
      <c r="N12" s="539"/>
      <c r="O12" s="539"/>
      <c r="P12" s="539"/>
      <c r="Q12" s="540"/>
      <c r="R12" s="541">
        <v>6733</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121</v>
      </c>
      <c r="AV12" s="502"/>
      <c r="AW12" s="502"/>
      <c r="AX12" s="502"/>
      <c r="AY12" s="503" t="s">
        <v>137</v>
      </c>
      <c r="AZ12" s="504"/>
      <c r="BA12" s="504"/>
      <c r="BB12" s="504"/>
      <c r="BC12" s="504"/>
      <c r="BD12" s="504"/>
      <c r="BE12" s="504"/>
      <c r="BF12" s="504"/>
      <c r="BG12" s="504"/>
      <c r="BH12" s="504"/>
      <c r="BI12" s="504"/>
      <c r="BJ12" s="504"/>
      <c r="BK12" s="504"/>
      <c r="BL12" s="504"/>
      <c r="BM12" s="505"/>
      <c r="BN12" s="469">
        <v>198791</v>
      </c>
      <c r="BO12" s="470"/>
      <c r="BP12" s="470"/>
      <c r="BQ12" s="470"/>
      <c r="BR12" s="470"/>
      <c r="BS12" s="470"/>
      <c r="BT12" s="470"/>
      <c r="BU12" s="471"/>
      <c r="BV12" s="469">
        <v>700000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6673</v>
      </c>
      <c r="S13" s="554"/>
      <c r="T13" s="554"/>
      <c r="U13" s="554"/>
      <c r="V13" s="555"/>
      <c r="W13" s="485" t="s">
        <v>141</v>
      </c>
      <c r="X13" s="486"/>
      <c r="Y13" s="486"/>
      <c r="Z13" s="486"/>
      <c r="AA13" s="486"/>
      <c r="AB13" s="476"/>
      <c r="AC13" s="520">
        <v>1015</v>
      </c>
      <c r="AD13" s="521"/>
      <c r="AE13" s="521"/>
      <c r="AF13" s="521"/>
      <c r="AG13" s="563"/>
      <c r="AH13" s="520">
        <v>1043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-99398</v>
      </c>
      <c r="BO13" s="470"/>
      <c r="BP13" s="470"/>
      <c r="BQ13" s="470"/>
      <c r="BR13" s="470"/>
      <c r="BS13" s="470"/>
      <c r="BT13" s="470"/>
      <c r="BU13" s="471"/>
      <c r="BV13" s="469">
        <v>-462896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10.8</v>
      </c>
      <c r="CU13" s="467"/>
      <c r="CV13" s="467"/>
      <c r="CW13" s="467"/>
      <c r="CX13" s="467"/>
      <c r="CY13" s="467"/>
      <c r="CZ13" s="467"/>
      <c r="DA13" s="468"/>
      <c r="DB13" s="466">
        <v>10.3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146</v>
      </c>
      <c r="M14" s="551"/>
      <c r="N14" s="551"/>
      <c r="O14" s="551"/>
      <c r="P14" s="551"/>
      <c r="Q14" s="552"/>
      <c r="R14" s="553">
        <v>6899</v>
      </c>
      <c r="S14" s="554"/>
      <c r="T14" s="554"/>
      <c r="U14" s="554"/>
      <c r="V14" s="555"/>
      <c r="W14" s="459"/>
      <c r="X14" s="460"/>
      <c r="Y14" s="460"/>
      <c r="Z14" s="460"/>
      <c r="AA14" s="460"/>
      <c r="AB14" s="449"/>
      <c r="AC14" s="556">
        <v>26.9</v>
      </c>
      <c r="AD14" s="557"/>
      <c r="AE14" s="557"/>
      <c r="AF14" s="557"/>
      <c r="AG14" s="558"/>
      <c r="AH14" s="556">
        <v>25.8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41.4</v>
      </c>
      <c r="CU14" s="568"/>
      <c r="CV14" s="568"/>
      <c r="CW14" s="568"/>
      <c r="CX14" s="568"/>
      <c r="CY14" s="568"/>
      <c r="CZ14" s="568"/>
      <c r="DA14" s="569"/>
      <c r="DB14" s="567">
        <v>41.9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148</v>
      </c>
      <c r="N15" s="561"/>
      <c r="O15" s="561"/>
      <c r="P15" s="561"/>
      <c r="Q15" s="562"/>
      <c r="R15" s="553">
        <v>6851</v>
      </c>
      <c r="S15" s="554"/>
      <c r="T15" s="554"/>
      <c r="U15" s="554"/>
      <c r="V15" s="555"/>
      <c r="W15" s="485" t="s">
        <v>149</v>
      </c>
      <c r="X15" s="486"/>
      <c r="Y15" s="486"/>
      <c r="Z15" s="486"/>
      <c r="AA15" s="486"/>
      <c r="AB15" s="476"/>
      <c r="AC15" s="520">
        <v>673</v>
      </c>
      <c r="AD15" s="521"/>
      <c r="AE15" s="521"/>
      <c r="AF15" s="521"/>
      <c r="AG15" s="563"/>
      <c r="AH15" s="520">
        <v>783</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1054140</v>
      </c>
      <c r="BO15" s="433"/>
      <c r="BP15" s="433"/>
      <c r="BQ15" s="433"/>
      <c r="BR15" s="433"/>
      <c r="BS15" s="433"/>
      <c r="BT15" s="433"/>
      <c r="BU15" s="434"/>
      <c r="BV15" s="432">
        <v>1008669</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17.899999999999999</v>
      </c>
      <c r="AD16" s="557"/>
      <c r="AE16" s="557"/>
      <c r="AF16" s="557"/>
      <c r="AG16" s="558"/>
      <c r="AH16" s="556">
        <v>19.399999999999999</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3699695</v>
      </c>
      <c r="BO16" s="470"/>
      <c r="BP16" s="470"/>
      <c r="BQ16" s="470"/>
      <c r="BR16" s="470"/>
      <c r="BS16" s="470"/>
      <c r="BT16" s="470"/>
      <c r="BU16" s="471"/>
      <c r="BV16" s="469">
        <v>3562035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2082</v>
      </c>
      <c r="AD17" s="521"/>
      <c r="AE17" s="521"/>
      <c r="AF17" s="521"/>
      <c r="AG17" s="563"/>
      <c r="AH17" s="520">
        <v>2215</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1302889</v>
      </c>
      <c r="BO17" s="470"/>
      <c r="BP17" s="470"/>
      <c r="BQ17" s="470"/>
      <c r="BR17" s="470"/>
      <c r="BS17" s="470"/>
      <c r="BT17" s="470"/>
      <c r="BU17" s="471"/>
      <c r="BV17" s="469">
        <v>1267255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391.91</v>
      </c>
      <c r="M18" s="585"/>
      <c r="N18" s="585"/>
      <c r="O18" s="585"/>
      <c r="P18" s="585"/>
      <c r="Q18" s="585"/>
      <c r="R18" s="586"/>
      <c r="S18" s="586"/>
      <c r="T18" s="586"/>
      <c r="U18" s="586"/>
      <c r="V18" s="587"/>
      <c r="W18" s="487"/>
      <c r="X18" s="488"/>
      <c r="Y18" s="488"/>
      <c r="Z18" s="488"/>
      <c r="AA18" s="488"/>
      <c r="AB18" s="479"/>
      <c r="AC18" s="588">
        <v>55.2</v>
      </c>
      <c r="AD18" s="589"/>
      <c r="AE18" s="589"/>
      <c r="AF18" s="589"/>
      <c r="AG18" s="590"/>
      <c r="AH18" s="588">
        <v>54.8</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3449545</v>
      </c>
      <c r="BO18" s="470"/>
      <c r="BP18" s="470"/>
      <c r="BQ18" s="470"/>
      <c r="BR18" s="470"/>
      <c r="BS18" s="470"/>
      <c r="BT18" s="470"/>
      <c r="BU18" s="471"/>
      <c r="BV18" s="469">
        <v>3608665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5016068</v>
      </c>
      <c r="BO19" s="470"/>
      <c r="BP19" s="470"/>
      <c r="BQ19" s="470"/>
      <c r="BR19" s="470"/>
      <c r="BS19" s="470"/>
      <c r="BT19" s="470"/>
      <c r="BU19" s="471"/>
      <c r="BV19" s="469">
        <v>5224437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3108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7181931</v>
      </c>
      <c r="BO23" s="470"/>
      <c r="BP23" s="470"/>
      <c r="BQ23" s="470"/>
      <c r="BR23" s="470"/>
      <c r="BS23" s="470"/>
      <c r="BT23" s="470"/>
      <c r="BU23" s="471"/>
      <c r="BV23" s="469">
        <v>7190249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7470</v>
      </c>
      <c r="R24" s="521"/>
      <c r="S24" s="521"/>
      <c r="T24" s="521"/>
      <c r="U24" s="521"/>
      <c r="V24" s="563"/>
      <c r="W24" s="622"/>
      <c r="X24" s="610"/>
      <c r="Y24" s="611"/>
      <c r="Z24" s="519" t="s">
        <v>173</v>
      </c>
      <c r="AA24" s="499"/>
      <c r="AB24" s="499"/>
      <c r="AC24" s="499"/>
      <c r="AD24" s="499"/>
      <c r="AE24" s="499"/>
      <c r="AF24" s="499"/>
      <c r="AG24" s="500"/>
      <c r="AH24" s="520">
        <v>125</v>
      </c>
      <c r="AI24" s="521"/>
      <c r="AJ24" s="521"/>
      <c r="AK24" s="521"/>
      <c r="AL24" s="563"/>
      <c r="AM24" s="520">
        <v>369375</v>
      </c>
      <c r="AN24" s="521"/>
      <c r="AO24" s="521"/>
      <c r="AP24" s="521"/>
      <c r="AQ24" s="521"/>
      <c r="AR24" s="563"/>
      <c r="AS24" s="520">
        <v>2955</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6794099</v>
      </c>
      <c r="BO24" s="470"/>
      <c r="BP24" s="470"/>
      <c r="BQ24" s="470"/>
      <c r="BR24" s="470"/>
      <c r="BS24" s="470"/>
      <c r="BT24" s="470"/>
      <c r="BU24" s="471"/>
      <c r="BV24" s="469">
        <v>6944613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6160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139</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837888</v>
      </c>
      <c r="BO25" s="433"/>
      <c r="BP25" s="433"/>
      <c r="BQ25" s="433"/>
      <c r="BR25" s="433"/>
      <c r="BS25" s="433"/>
      <c r="BT25" s="433"/>
      <c r="BU25" s="434"/>
      <c r="BV25" s="432">
        <v>1129183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180</v>
      </c>
      <c r="F26" s="499"/>
      <c r="G26" s="499"/>
      <c r="H26" s="499"/>
      <c r="I26" s="499"/>
      <c r="J26" s="499"/>
      <c r="K26" s="500"/>
      <c r="L26" s="520">
        <v>1</v>
      </c>
      <c r="M26" s="521"/>
      <c r="N26" s="521"/>
      <c r="O26" s="521"/>
      <c r="P26" s="563"/>
      <c r="Q26" s="520">
        <v>5620</v>
      </c>
      <c r="R26" s="521"/>
      <c r="S26" s="521"/>
      <c r="T26" s="521"/>
      <c r="U26" s="521"/>
      <c r="V26" s="563"/>
      <c r="W26" s="622"/>
      <c r="X26" s="610"/>
      <c r="Y26" s="611"/>
      <c r="Z26" s="519" t="s">
        <v>181</v>
      </c>
      <c r="AA26" s="632"/>
      <c r="AB26" s="632"/>
      <c r="AC26" s="632"/>
      <c r="AD26" s="632"/>
      <c r="AE26" s="632"/>
      <c r="AF26" s="632"/>
      <c r="AG26" s="633"/>
      <c r="AH26" s="520">
        <v>16</v>
      </c>
      <c r="AI26" s="521"/>
      <c r="AJ26" s="521"/>
      <c r="AK26" s="521"/>
      <c r="AL26" s="563"/>
      <c r="AM26" s="520">
        <v>50528</v>
      </c>
      <c r="AN26" s="521"/>
      <c r="AO26" s="521"/>
      <c r="AP26" s="521"/>
      <c r="AQ26" s="521"/>
      <c r="AR26" s="563"/>
      <c r="AS26" s="520">
        <v>3158</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183</v>
      </c>
      <c r="F27" s="499"/>
      <c r="G27" s="499"/>
      <c r="H27" s="499"/>
      <c r="I27" s="499"/>
      <c r="J27" s="499"/>
      <c r="K27" s="500"/>
      <c r="L27" s="520">
        <v>1</v>
      </c>
      <c r="M27" s="521"/>
      <c r="N27" s="521"/>
      <c r="O27" s="521"/>
      <c r="P27" s="563"/>
      <c r="Q27" s="520">
        <v>2920</v>
      </c>
      <c r="R27" s="521"/>
      <c r="S27" s="521"/>
      <c r="T27" s="521"/>
      <c r="U27" s="521"/>
      <c r="V27" s="563"/>
      <c r="W27" s="622"/>
      <c r="X27" s="610"/>
      <c r="Y27" s="611"/>
      <c r="Z27" s="519" t="s">
        <v>184</v>
      </c>
      <c r="AA27" s="499"/>
      <c r="AB27" s="499"/>
      <c r="AC27" s="499"/>
      <c r="AD27" s="499"/>
      <c r="AE27" s="499"/>
      <c r="AF27" s="499"/>
      <c r="AG27" s="500"/>
      <c r="AH27" s="520" t="s">
        <v>177</v>
      </c>
      <c r="AI27" s="521"/>
      <c r="AJ27" s="521"/>
      <c r="AK27" s="521"/>
      <c r="AL27" s="563"/>
      <c r="AM27" s="520" t="s">
        <v>131</v>
      </c>
      <c r="AN27" s="521"/>
      <c r="AO27" s="521"/>
      <c r="AP27" s="521"/>
      <c r="AQ27" s="521"/>
      <c r="AR27" s="563"/>
      <c r="AS27" s="520" t="s">
        <v>178</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210368</v>
      </c>
      <c r="BO27" s="646"/>
      <c r="BP27" s="646"/>
      <c r="BQ27" s="646"/>
      <c r="BR27" s="646"/>
      <c r="BS27" s="646"/>
      <c r="BT27" s="646"/>
      <c r="BU27" s="647"/>
      <c r="BV27" s="645">
        <v>210367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186</v>
      </c>
      <c r="F28" s="499"/>
      <c r="G28" s="499"/>
      <c r="H28" s="499"/>
      <c r="I28" s="499"/>
      <c r="J28" s="499"/>
      <c r="K28" s="500"/>
      <c r="L28" s="520">
        <v>1</v>
      </c>
      <c r="M28" s="521"/>
      <c r="N28" s="521"/>
      <c r="O28" s="521"/>
      <c r="P28" s="563"/>
      <c r="Q28" s="520">
        <v>2300</v>
      </c>
      <c r="R28" s="521"/>
      <c r="S28" s="521"/>
      <c r="T28" s="521"/>
      <c r="U28" s="521"/>
      <c r="V28" s="563"/>
      <c r="W28" s="622"/>
      <c r="X28" s="610"/>
      <c r="Y28" s="611"/>
      <c r="Z28" s="519" t="s">
        <v>187</v>
      </c>
      <c r="AA28" s="499"/>
      <c r="AB28" s="499"/>
      <c r="AC28" s="499"/>
      <c r="AD28" s="499"/>
      <c r="AE28" s="499"/>
      <c r="AF28" s="499"/>
      <c r="AG28" s="500"/>
      <c r="AH28" s="520" t="s">
        <v>130</v>
      </c>
      <c r="AI28" s="521"/>
      <c r="AJ28" s="521"/>
      <c r="AK28" s="521"/>
      <c r="AL28" s="563"/>
      <c r="AM28" s="520" t="s">
        <v>177</v>
      </c>
      <c r="AN28" s="521"/>
      <c r="AO28" s="521"/>
      <c r="AP28" s="521"/>
      <c r="AQ28" s="521"/>
      <c r="AR28" s="563"/>
      <c r="AS28" s="520" t="s">
        <v>139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713675</v>
      </c>
      <c r="BO28" s="433"/>
      <c r="BP28" s="433"/>
      <c r="BQ28" s="433"/>
      <c r="BR28" s="433"/>
      <c r="BS28" s="433"/>
      <c r="BT28" s="433"/>
      <c r="BU28" s="434"/>
      <c r="BV28" s="432">
        <v>802800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189</v>
      </c>
      <c r="F29" s="499"/>
      <c r="G29" s="499"/>
      <c r="H29" s="499"/>
      <c r="I29" s="499"/>
      <c r="J29" s="499"/>
      <c r="K29" s="500"/>
      <c r="L29" s="520">
        <v>10</v>
      </c>
      <c r="M29" s="521"/>
      <c r="N29" s="521"/>
      <c r="O29" s="521"/>
      <c r="P29" s="563"/>
      <c r="Q29" s="520">
        <v>1850</v>
      </c>
      <c r="R29" s="521"/>
      <c r="S29" s="521"/>
      <c r="T29" s="521"/>
      <c r="U29" s="521"/>
      <c r="V29" s="563"/>
      <c r="W29" s="623"/>
      <c r="X29" s="624"/>
      <c r="Y29" s="625"/>
      <c r="Z29" s="519" t="s">
        <v>190</v>
      </c>
      <c r="AA29" s="499"/>
      <c r="AB29" s="499"/>
      <c r="AC29" s="499"/>
      <c r="AD29" s="499"/>
      <c r="AE29" s="499"/>
      <c r="AF29" s="499"/>
      <c r="AG29" s="500"/>
      <c r="AH29" s="520">
        <v>125</v>
      </c>
      <c r="AI29" s="521"/>
      <c r="AJ29" s="521"/>
      <c r="AK29" s="521"/>
      <c r="AL29" s="563"/>
      <c r="AM29" s="520">
        <v>369375</v>
      </c>
      <c r="AN29" s="521"/>
      <c r="AO29" s="521"/>
      <c r="AP29" s="521"/>
      <c r="AQ29" s="521"/>
      <c r="AR29" s="563"/>
      <c r="AS29" s="520">
        <v>2955</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423232</v>
      </c>
      <c r="BO29" s="470"/>
      <c r="BP29" s="470"/>
      <c r="BQ29" s="470"/>
      <c r="BR29" s="470"/>
      <c r="BS29" s="470"/>
      <c r="BT29" s="470"/>
      <c r="BU29" s="471"/>
      <c r="BV29" s="469">
        <v>492216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1463438</v>
      </c>
      <c r="BO30" s="646"/>
      <c r="BP30" s="646"/>
      <c r="BQ30" s="646"/>
      <c r="BR30" s="646"/>
      <c r="BS30" s="646"/>
      <c r="BT30" s="646"/>
      <c r="BU30" s="647"/>
      <c r="BV30" s="645">
        <v>1441829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204</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203</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とかち広域消防事務組合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本別システム総合研究所</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国民健康保険病院事業会計</v>
      </c>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IF('各会計、関係団体の財政状況及び健全化判断比率'!B35="","",'各会計、関係団体の財政状況及び健全化判断比率'!B35)</f>
        <v>公共下水道特別会計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十勝圏複合事務組合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本別町土地開発公社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wUQ3B2IIvKBDv/8dGJAKsI/D4/seRsmuxRuesGURnnK+ehfTfWmOyWGg//yceHwvyqNAPxnYz7uIlFsGzzKLEg==" saltValue="uyIMgfcjVg59kOb+0hoI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50" t="s">
        <v>575</v>
      </c>
      <c r="D34" s="1250"/>
      <c r="E34" s="1251"/>
      <c r="F34" s="32">
        <v>3.4</v>
      </c>
      <c r="G34" s="33">
        <v>3.55</v>
      </c>
      <c r="H34" s="33">
        <v>3.93</v>
      </c>
      <c r="I34" s="33">
        <v>4</v>
      </c>
      <c r="J34" s="34">
        <v>4</v>
      </c>
      <c r="K34" s="22"/>
      <c r="L34" s="22"/>
      <c r="M34" s="22"/>
      <c r="N34" s="22"/>
      <c r="O34" s="22"/>
      <c r="P34" s="22"/>
    </row>
    <row r="35" spans="1:16" ht="39" customHeight="1">
      <c r="A35" s="22"/>
      <c r="B35" s="35"/>
      <c r="C35" s="1244" t="s">
        <v>576</v>
      </c>
      <c r="D35" s="1245"/>
      <c r="E35" s="1246"/>
      <c r="F35" s="36">
        <v>2.42</v>
      </c>
      <c r="G35" s="37">
        <v>2.69</v>
      </c>
      <c r="H35" s="37">
        <v>3.55</v>
      </c>
      <c r="I35" s="37">
        <v>3.27</v>
      </c>
      <c r="J35" s="38">
        <v>2.92</v>
      </c>
      <c r="K35" s="22"/>
      <c r="L35" s="22"/>
      <c r="M35" s="22"/>
      <c r="N35" s="22"/>
      <c r="O35" s="22"/>
      <c r="P35" s="22"/>
    </row>
    <row r="36" spans="1:16" ht="39" customHeight="1">
      <c r="A36" s="22"/>
      <c r="B36" s="35"/>
      <c r="C36" s="1244" t="s">
        <v>577</v>
      </c>
      <c r="D36" s="1245"/>
      <c r="E36" s="1246"/>
      <c r="F36" s="36">
        <v>1.32</v>
      </c>
      <c r="G36" s="37">
        <v>1.46</v>
      </c>
      <c r="H36" s="37">
        <v>0.88</v>
      </c>
      <c r="I36" s="37">
        <v>0.49</v>
      </c>
      <c r="J36" s="38">
        <v>0.65</v>
      </c>
      <c r="K36" s="22"/>
      <c r="L36" s="22"/>
      <c r="M36" s="22"/>
      <c r="N36" s="22"/>
      <c r="O36" s="22"/>
      <c r="P36" s="22"/>
    </row>
    <row r="37" spans="1:16" ht="39" customHeight="1">
      <c r="A37" s="22"/>
      <c r="B37" s="35"/>
      <c r="C37" s="1244" t="s">
        <v>578</v>
      </c>
      <c r="D37" s="1245"/>
      <c r="E37" s="1246"/>
      <c r="F37" s="36">
        <v>0.95</v>
      </c>
      <c r="G37" s="37">
        <v>0.79</v>
      </c>
      <c r="H37" s="37">
        <v>0.97</v>
      </c>
      <c r="I37" s="37">
        <v>0.3</v>
      </c>
      <c r="J37" s="38">
        <v>0.55000000000000004</v>
      </c>
      <c r="K37" s="22"/>
      <c r="L37" s="22"/>
      <c r="M37" s="22"/>
      <c r="N37" s="22"/>
      <c r="O37" s="22"/>
      <c r="P37" s="22"/>
    </row>
    <row r="38" spans="1:16" ht="39" customHeight="1">
      <c r="A38" s="22"/>
      <c r="B38" s="35"/>
      <c r="C38" s="1244" t="s">
        <v>579</v>
      </c>
      <c r="D38" s="1245"/>
      <c r="E38" s="1246"/>
      <c r="F38" s="36">
        <v>2.5</v>
      </c>
      <c r="G38" s="37">
        <v>7.0000000000000007E-2</v>
      </c>
      <c r="H38" s="37" t="s">
        <v>580</v>
      </c>
      <c r="I38" s="37">
        <v>1.35</v>
      </c>
      <c r="J38" s="38">
        <v>0.12</v>
      </c>
      <c r="K38" s="22"/>
      <c r="L38" s="22"/>
      <c r="M38" s="22"/>
      <c r="N38" s="22"/>
      <c r="O38" s="22"/>
      <c r="P38" s="22"/>
    </row>
    <row r="39" spans="1:16" ht="39" customHeight="1">
      <c r="A39" s="22"/>
      <c r="B39" s="35"/>
      <c r="C39" s="1244" t="s">
        <v>581</v>
      </c>
      <c r="D39" s="1245"/>
      <c r="E39" s="1246"/>
      <c r="F39" s="36">
        <v>0.06</v>
      </c>
      <c r="G39" s="37">
        <v>0.08</v>
      </c>
      <c r="H39" s="37">
        <v>0.09</v>
      </c>
      <c r="I39" s="37">
        <v>0.1</v>
      </c>
      <c r="J39" s="38">
        <v>0.09</v>
      </c>
      <c r="K39" s="22"/>
      <c r="L39" s="22"/>
      <c r="M39" s="22"/>
      <c r="N39" s="22"/>
      <c r="O39" s="22"/>
      <c r="P39" s="22"/>
    </row>
    <row r="40" spans="1:16" ht="39" customHeight="1">
      <c r="A40" s="22"/>
      <c r="B40" s="35"/>
      <c r="C40" s="1244" t="s">
        <v>582</v>
      </c>
      <c r="D40" s="1245"/>
      <c r="E40" s="1246"/>
      <c r="F40" s="36">
        <v>0.05</v>
      </c>
      <c r="G40" s="37">
        <v>0.05</v>
      </c>
      <c r="H40" s="37">
        <v>0.05</v>
      </c>
      <c r="I40" s="37">
        <v>0.06</v>
      </c>
      <c r="J40" s="38">
        <v>0.08</v>
      </c>
      <c r="K40" s="22"/>
      <c r="L40" s="22"/>
      <c r="M40" s="22"/>
      <c r="N40" s="22"/>
      <c r="O40" s="22"/>
      <c r="P40" s="22"/>
    </row>
    <row r="41" spans="1:16" ht="39" customHeight="1">
      <c r="A41" s="22"/>
      <c r="B41" s="35"/>
      <c r="C41" s="1244" t="s">
        <v>583</v>
      </c>
      <c r="D41" s="1245"/>
      <c r="E41" s="1246"/>
      <c r="F41" s="36">
        <v>0.11</v>
      </c>
      <c r="G41" s="37">
        <v>0.09</v>
      </c>
      <c r="H41" s="37">
        <v>0.06</v>
      </c>
      <c r="I41" s="37">
        <v>0.02</v>
      </c>
      <c r="J41" s="38">
        <v>0.06</v>
      </c>
      <c r="K41" s="22"/>
      <c r="L41" s="22"/>
      <c r="M41" s="22"/>
      <c r="N41" s="22"/>
      <c r="O41" s="22"/>
      <c r="P41" s="22"/>
    </row>
    <row r="42" spans="1:16" ht="39" customHeight="1">
      <c r="A42" s="22"/>
      <c r="B42" s="39"/>
      <c r="C42" s="1244" t="s">
        <v>584</v>
      </c>
      <c r="D42" s="1245"/>
      <c r="E42" s="1246"/>
      <c r="F42" s="36" t="s">
        <v>524</v>
      </c>
      <c r="G42" s="37" t="s">
        <v>524</v>
      </c>
      <c r="H42" s="37" t="s">
        <v>524</v>
      </c>
      <c r="I42" s="37" t="s">
        <v>524</v>
      </c>
      <c r="J42" s="38" t="s">
        <v>524</v>
      </c>
      <c r="K42" s="22"/>
      <c r="L42" s="22"/>
      <c r="M42" s="22"/>
      <c r="N42" s="22"/>
      <c r="O42" s="22"/>
      <c r="P42" s="22"/>
    </row>
    <row r="43" spans="1:16" ht="39" customHeight="1" thickBot="1">
      <c r="A43" s="22"/>
      <c r="B43" s="40"/>
      <c r="C43" s="1247" t="s">
        <v>585</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B0FUYGzVmxDcWBpNz6fL8a+eFbAozO77n0VY92A2DoU/A5nHZjt72MG05G1qxCzKte7lUKrC5GJvPAS49z7kg==" saltValue="2ynv8gV2oNpTlV2Klsk1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52" t="s">
        <v>11</v>
      </c>
      <c r="C45" s="1253"/>
      <c r="D45" s="58"/>
      <c r="E45" s="1258" t="s">
        <v>12</v>
      </c>
      <c r="F45" s="1258"/>
      <c r="G45" s="1258"/>
      <c r="H45" s="1258"/>
      <c r="I45" s="1258"/>
      <c r="J45" s="1259"/>
      <c r="K45" s="59">
        <v>607</v>
      </c>
      <c r="L45" s="60">
        <v>665</v>
      </c>
      <c r="M45" s="60">
        <v>654</v>
      </c>
      <c r="N45" s="60">
        <v>645</v>
      </c>
      <c r="O45" s="61">
        <v>683</v>
      </c>
      <c r="P45" s="48"/>
      <c r="Q45" s="48"/>
      <c r="R45" s="48"/>
      <c r="S45" s="48"/>
      <c r="T45" s="48"/>
      <c r="U45" s="48"/>
    </row>
    <row r="46" spans="1:21" ht="30.75" customHeight="1">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c r="A48" s="48"/>
      <c r="B48" s="1254"/>
      <c r="C48" s="1255"/>
      <c r="D48" s="62"/>
      <c r="E48" s="1260" t="s">
        <v>15</v>
      </c>
      <c r="F48" s="1260"/>
      <c r="G48" s="1260"/>
      <c r="H48" s="1260"/>
      <c r="I48" s="1260"/>
      <c r="J48" s="1261"/>
      <c r="K48" s="63">
        <v>326</v>
      </c>
      <c r="L48" s="64">
        <v>328</v>
      </c>
      <c r="M48" s="64">
        <v>311</v>
      </c>
      <c r="N48" s="64">
        <v>317</v>
      </c>
      <c r="O48" s="65">
        <v>309</v>
      </c>
      <c r="P48" s="48"/>
      <c r="Q48" s="48"/>
      <c r="R48" s="48"/>
      <c r="S48" s="48"/>
      <c r="T48" s="48"/>
      <c r="U48" s="48"/>
    </row>
    <row r="49" spans="1:21" ht="30.75" customHeight="1">
      <c r="A49" s="48"/>
      <c r="B49" s="1254"/>
      <c r="C49" s="1255"/>
      <c r="D49" s="62"/>
      <c r="E49" s="1260" t="s">
        <v>16</v>
      </c>
      <c r="F49" s="1260"/>
      <c r="G49" s="1260"/>
      <c r="H49" s="1260"/>
      <c r="I49" s="1260"/>
      <c r="J49" s="1261"/>
      <c r="K49" s="63">
        <v>64</v>
      </c>
      <c r="L49" s="64">
        <v>23</v>
      </c>
      <c r="M49" s="64" t="s">
        <v>524</v>
      </c>
      <c r="N49" s="64">
        <v>2</v>
      </c>
      <c r="O49" s="65">
        <v>9</v>
      </c>
      <c r="P49" s="48"/>
      <c r="Q49" s="48"/>
      <c r="R49" s="48"/>
      <c r="S49" s="48"/>
      <c r="T49" s="48"/>
      <c r="U49" s="48"/>
    </row>
    <row r="50" spans="1:21" ht="30.75" customHeight="1">
      <c r="A50" s="48"/>
      <c r="B50" s="1254"/>
      <c r="C50" s="1255"/>
      <c r="D50" s="62"/>
      <c r="E50" s="1260" t="s">
        <v>17</v>
      </c>
      <c r="F50" s="1260"/>
      <c r="G50" s="1260"/>
      <c r="H50" s="1260"/>
      <c r="I50" s="1260"/>
      <c r="J50" s="1261"/>
      <c r="K50" s="63">
        <v>23</v>
      </c>
      <c r="L50" s="64">
        <v>54</v>
      </c>
      <c r="M50" s="64">
        <v>59</v>
      </c>
      <c r="N50" s="64">
        <v>58</v>
      </c>
      <c r="O50" s="65">
        <v>58</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748</v>
      </c>
      <c r="L52" s="64">
        <v>731</v>
      </c>
      <c r="M52" s="64">
        <v>677</v>
      </c>
      <c r="N52" s="64">
        <v>671</v>
      </c>
      <c r="O52" s="65">
        <v>661</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272</v>
      </c>
      <c r="L53" s="69">
        <v>339</v>
      </c>
      <c r="M53" s="69">
        <v>347</v>
      </c>
      <c r="N53" s="69">
        <v>351</v>
      </c>
      <c r="O53" s="70">
        <v>398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v5wfYJSq3BC5UMjTB8UZl4n3KBDq51ckFsNjaZlC49CNlX31R4zXqQNZaMGEiajZpQ01qVoPRzww8vMFKcrrQ==" saltValue="9SqAtTMGE1AHMDbv+7WB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78" t="s">
        <v>30</v>
      </c>
      <c r="C41" s="1279"/>
      <c r="D41" s="102"/>
      <c r="E41" s="1284" t="s">
        <v>31</v>
      </c>
      <c r="F41" s="1284"/>
      <c r="G41" s="1284"/>
      <c r="H41" s="1285"/>
      <c r="I41" s="103">
        <v>6621</v>
      </c>
      <c r="J41" s="104">
        <v>6945</v>
      </c>
      <c r="K41" s="104">
        <v>7033</v>
      </c>
      <c r="L41" s="104">
        <v>7190</v>
      </c>
      <c r="M41" s="105">
        <v>7182</v>
      </c>
    </row>
    <row r="42" spans="2:13" ht="27.75" customHeight="1">
      <c r="B42" s="1280"/>
      <c r="C42" s="1281"/>
      <c r="D42" s="106"/>
      <c r="E42" s="1286" t="s">
        <v>32</v>
      </c>
      <c r="F42" s="1286"/>
      <c r="G42" s="1286"/>
      <c r="H42" s="1287"/>
      <c r="I42" s="107">
        <v>621</v>
      </c>
      <c r="J42" s="108">
        <v>617</v>
      </c>
      <c r="K42" s="108">
        <v>557</v>
      </c>
      <c r="L42" s="108">
        <v>565</v>
      </c>
      <c r="M42" s="109">
        <v>511</v>
      </c>
    </row>
    <row r="43" spans="2:13" ht="27.75" customHeight="1">
      <c r="B43" s="1280"/>
      <c r="C43" s="1281"/>
      <c r="D43" s="106"/>
      <c r="E43" s="1286" t="s">
        <v>33</v>
      </c>
      <c r="F43" s="1286"/>
      <c r="G43" s="1286"/>
      <c r="H43" s="1287"/>
      <c r="I43" s="107">
        <v>3755</v>
      </c>
      <c r="J43" s="108">
        <v>3598</v>
      </c>
      <c r="K43" s="108">
        <v>3393</v>
      </c>
      <c r="L43" s="108">
        <v>3194</v>
      </c>
      <c r="M43" s="109">
        <v>2996</v>
      </c>
    </row>
    <row r="44" spans="2:13" ht="27.75" customHeight="1">
      <c r="B44" s="1280"/>
      <c r="C44" s="1281"/>
      <c r="D44" s="106"/>
      <c r="E44" s="1286" t="s">
        <v>34</v>
      </c>
      <c r="F44" s="1286"/>
      <c r="G44" s="1286"/>
      <c r="H44" s="1287"/>
      <c r="I44" s="107">
        <v>23</v>
      </c>
      <c r="J44" s="108" t="s">
        <v>524</v>
      </c>
      <c r="K44" s="108">
        <v>39</v>
      </c>
      <c r="L44" s="108">
        <v>57</v>
      </c>
      <c r="M44" s="109">
        <v>47</v>
      </c>
    </row>
    <row r="45" spans="2:13" ht="27.75" customHeight="1">
      <c r="B45" s="1280"/>
      <c r="C45" s="1281"/>
      <c r="D45" s="106"/>
      <c r="E45" s="1286" t="s">
        <v>35</v>
      </c>
      <c r="F45" s="1286"/>
      <c r="G45" s="1286"/>
      <c r="H45" s="1287"/>
      <c r="I45" s="107">
        <v>741</v>
      </c>
      <c r="J45" s="108">
        <v>696</v>
      </c>
      <c r="K45" s="108">
        <v>666</v>
      </c>
      <c r="L45" s="108">
        <v>596</v>
      </c>
      <c r="M45" s="109">
        <v>536</v>
      </c>
    </row>
    <row r="46" spans="2:13" ht="27.75" customHeight="1">
      <c r="B46" s="1280"/>
      <c r="C46" s="1281"/>
      <c r="D46" s="110"/>
      <c r="E46" s="1286" t="s">
        <v>36</v>
      </c>
      <c r="F46" s="1286"/>
      <c r="G46" s="1286"/>
      <c r="H46" s="1287"/>
      <c r="I46" s="107" t="s">
        <v>524</v>
      </c>
      <c r="J46" s="108" t="s">
        <v>524</v>
      </c>
      <c r="K46" s="108" t="s">
        <v>524</v>
      </c>
      <c r="L46" s="108" t="s">
        <v>524</v>
      </c>
      <c r="M46" s="109" t="s">
        <v>524</v>
      </c>
    </row>
    <row r="47" spans="2:13" ht="27.75" customHeight="1">
      <c r="B47" s="1280"/>
      <c r="C47" s="1281"/>
      <c r="D47" s="111"/>
      <c r="E47" s="1288" t="s">
        <v>37</v>
      </c>
      <c r="F47" s="1289"/>
      <c r="G47" s="1289"/>
      <c r="H47" s="1290"/>
      <c r="I47" s="107" t="s">
        <v>524</v>
      </c>
      <c r="J47" s="108" t="s">
        <v>524</v>
      </c>
      <c r="K47" s="108" t="s">
        <v>524</v>
      </c>
      <c r="L47" s="108" t="s">
        <v>524</v>
      </c>
      <c r="M47" s="109" t="s">
        <v>524</v>
      </c>
    </row>
    <row r="48" spans="2:13" ht="27.75" customHeight="1">
      <c r="B48" s="1280"/>
      <c r="C48" s="1281"/>
      <c r="D48" s="106"/>
      <c r="E48" s="1286" t="s">
        <v>38</v>
      </c>
      <c r="F48" s="1286"/>
      <c r="G48" s="1286"/>
      <c r="H48" s="1287"/>
      <c r="I48" s="107" t="s">
        <v>524</v>
      </c>
      <c r="J48" s="108" t="s">
        <v>524</v>
      </c>
      <c r="K48" s="108" t="s">
        <v>524</v>
      </c>
      <c r="L48" s="108" t="s">
        <v>524</v>
      </c>
      <c r="M48" s="109" t="s">
        <v>524</v>
      </c>
    </row>
    <row r="49" spans="2:13" ht="27.75" customHeight="1">
      <c r="B49" s="1282"/>
      <c r="C49" s="1283"/>
      <c r="D49" s="106"/>
      <c r="E49" s="1286" t="s">
        <v>39</v>
      </c>
      <c r="F49" s="1286"/>
      <c r="G49" s="1286"/>
      <c r="H49" s="1287"/>
      <c r="I49" s="107" t="s">
        <v>524</v>
      </c>
      <c r="J49" s="108" t="s">
        <v>524</v>
      </c>
      <c r="K49" s="108" t="s">
        <v>524</v>
      </c>
      <c r="L49" s="108" t="s">
        <v>524</v>
      </c>
      <c r="M49" s="109" t="s">
        <v>524</v>
      </c>
    </row>
    <row r="50" spans="2:13" ht="27.75" customHeight="1">
      <c r="B50" s="1291" t="s">
        <v>40</v>
      </c>
      <c r="C50" s="1292"/>
      <c r="D50" s="112"/>
      <c r="E50" s="1286" t="s">
        <v>41</v>
      </c>
      <c r="F50" s="1286"/>
      <c r="G50" s="1286"/>
      <c r="H50" s="1287"/>
      <c r="I50" s="107">
        <v>3672</v>
      </c>
      <c r="J50" s="108">
        <v>3581</v>
      </c>
      <c r="K50" s="108">
        <v>3429</v>
      </c>
      <c r="L50" s="108">
        <v>2993</v>
      </c>
      <c r="M50" s="109">
        <v>2852</v>
      </c>
    </row>
    <row r="51" spans="2:13" ht="27.75" customHeight="1">
      <c r="B51" s="1280"/>
      <c r="C51" s="1281"/>
      <c r="D51" s="106"/>
      <c r="E51" s="1286" t="s">
        <v>42</v>
      </c>
      <c r="F51" s="1286"/>
      <c r="G51" s="1286"/>
      <c r="H51" s="1287"/>
      <c r="I51" s="107">
        <v>723</v>
      </c>
      <c r="J51" s="108">
        <v>670</v>
      </c>
      <c r="K51" s="108">
        <v>642</v>
      </c>
      <c r="L51" s="108">
        <v>588</v>
      </c>
      <c r="M51" s="109">
        <v>465</v>
      </c>
    </row>
    <row r="52" spans="2:13" ht="27.75" customHeight="1">
      <c r="B52" s="1282"/>
      <c r="C52" s="1283"/>
      <c r="D52" s="106"/>
      <c r="E52" s="1286" t="s">
        <v>43</v>
      </c>
      <c r="F52" s="1286"/>
      <c r="G52" s="1286"/>
      <c r="H52" s="1287"/>
      <c r="I52" s="107">
        <v>6662</v>
      </c>
      <c r="J52" s="108">
        <v>6758</v>
      </c>
      <c r="K52" s="108">
        <v>6616</v>
      </c>
      <c r="L52" s="108">
        <v>6615</v>
      </c>
      <c r="M52" s="109">
        <v>6525</v>
      </c>
    </row>
    <row r="53" spans="2:13" ht="27.75" customHeight="1" thickBot="1">
      <c r="B53" s="1293" t="s">
        <v>44</v>
      </c>
      <c r="C53" s="1294"/>
      <c r="D53" s="113"/>
      <c r="E53" s="1295" t="s">
        <v>45</v>
      </c>
      <c r="F53" s="1295"/>
      <c r="G53" s="1295"/>
      <c r="H53" s="1296"/>
      <c r="I53" s="114">
        <v>702</v>
      </c>
      <c r="J53" s="115">
        <v>848</v>
      </c>
      <c r="K53" s="115">
        <v>1001</v>
      </c>
      <c r="L53" s="115">
        <v>1405</v>
      </c>
      <c r="M53" s="116">
        <v>1430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fbayeEFEB4n79RLiaq1NMZmThXmVWAKDLJSVr86Tt5VRJ+ZeTz/Yw+Wd+OgdtgjjpM6owyeXMYl26hw45zjFQ==" saltValue="JHPPol+AkzFMXslvgnei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5" t="s">
        <v>48</v>
      </c>
      <c r="D55" s="1305"/>
      <c r="E55" s="1306"/>
      <c r="F55" s="128">
        <v>1255</v>
      </c>
      <c r="G55" s="128">
        <v>803</v>
      </c>
      <c r="H55" s="129">
        <v>714</v>
      </c>
    </row>
    <row r="56" spans="2:8" ht="52.5" customHeight="1">
      <c r="B56" s="130"/>
      <c r="C56" s="1307" t="s">
        <v>49</v>
      </c>
      <c r="D56" s="1307"/>
      <c r="E56" s="1308"/>
      <c r="F56" s="131">
        <v>539</v>
      </c>
      <c r="G56" s="131">
        <v>492</v>
      </c>
      <c r="H56" s="132">
        <v>423</v>
      </c>
    </row>
    <row r="57" spans="2:8" ht="53.25" customHeight="1">
      <c r="B57" s="130"/>
      <c r="C57" s="1309" t="s">
        <v>50</v>
      </c>
      <c r="D57" s="1309"/>
      <c r="E57" s="1310"/>
      <c r="F57" s="133">
        <v>1426</v>
      </c>
      <c r="G57" s="133">
        <v>1442</v>
      </c>
      <c r="H57" s="134">
        <v>1463</v>
      </c>
    </row>
    <row r="58" spans="2:8" ht="45.75" customHeight="1">
      <c r="B58" s="135"/>
      <c r="C58" s="1297" t="s">
        <v>597</v>
      </c>
      <c r="D58" s="1298"/>
      <c r="E58" s="1299"/>
      <c r="F58" s="136">
        <v>343</v>
      </c>
      <c r="G58" s="136">
        <v>343</v>
      </c>
      <c r="H58" s="137">
        <v>340</v>
      </c>
    </row>
    <row r="59" spans="2:8" ht="45.75" customHeight="1">
      <c r="B59" s="135"/>
      <c r="C59" s="1297" t="s">
        <v>598</v>
      </c>
      <c r="D59" s="1298"/>
      <c r="E59" s="1299"/>
      <c r="F59" s="136">
        <v>144</v>
      </c>
      <c r="G59" s="136">
        <v>223</v>
      </c>
      <c r="H59" s="137">
        <v>264</v>
      </c>
    </row>
    <row r="60" spans="2:8" ht="45.75" customHeight="1">
      <c r="B60" s="135"/>
      <c r="C60" s="1297" t="s">
        <v>599</v>
      </c>
      <c r="D60" s="1298"/>
      <c r="E60" s="1299"/>
      <c r="F60" s="136">
        <v>182</v>
      </c>
      <c r="G60" s="136">
        <v>182</v>
      </c>
      <c r="H60" s="137">
        <v>182</v>
      </c>
    </row>
    <row r="61" spans="2:8" ht="45.75" customHeight="1">
      <c r="B61" s="135"/>
      <c r="C61" s="1297" t="s">
        <v>600</v>
      </c>
      <c r="D61" s="1298"/>
      <c r="E61" s="1299"/>
      <c r="F61" s="136">
        <v>131</v>
      </c>
      <c r="G61" s="136">
        <v>131</v>
      </c>
      <c r="H61" s="137">
        <v>125</v>
      </c>
    </row>
    <row r="62" spans="2:8" ht="45.75" customHeight="1" thickBot="1">
      <c r="B62" s="138"/>
      <c r="C62" s="1300" t="s">
        <v>601</v>
      </c>
      <c r="D62" s="1301"/>
      <c r="E62" s="1302"/>
      <c r="F62" s="139">
        <v>170</v>
      </c>
      <c r="G62" s="139">
        <v>120</v>
      </c>
      <c r="H62" s="140">
        <v>120</v>
      </c>
    </row>
    <row r="63" spans="2:8" ht="52.5" customHeight="1" thickBot="1">
      <c r="B63" s="141"/>
      <c r="C63" s="1303" t="s">
        <v>51</v>
      </c>
      <c r="D63" s="1303"/>
      <c r="E63" s="1304"/>
      <c r="F63" s="142">
        <v>3220</v>
      </c>
      <c r="G63" s="142">
        <v>2737</v>
      </c>
      <c r="H63" s="143">
        <v>2600</v>
      </c>
    </row>
    <row r="64" spans="2:8" ht="15" customHeight="1"/>
  </sheetData>
  <sheetProtection algorithmName="SHA-512" hashValue="ojnlzd6NEPv7CsPcIF+jd6nTaK8saM2aOq+S2ivyXdTxz3TNrkdmqb+G/GP8tYNIsYvjIRC9nT5WdKYCLvU4Uw==" saltValue="G/0y6eA4eRnJzCAAh00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605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606</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c r="B51" s="397"/>
      <c r="G51" s="1331"/>
      <c r="H51" s="1331"/>
      <c r="I51" s="1329"/>
      <c r="J51" s="1329"/>
      <c r="K51" s="1326"/>
      <c r="L51" s="1326"/>
      <c r="M51" s="1326"/>
      <c r="N51" s="1326"/>
      <c r="AM51" s="406"/>
      <c r="AN51" s="1327" t="s">
        <v>607</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25">
        <v>20.100000000000001</v>
      </c>
      <c r="BQ51" s="1325"/>
      <c r="BR51" s="1325"/>
      <c r="BS51" s="1325"/>
      <c r="BT51" s="1325"/>
      <c r="BU51" s="1325"/>
      <c r="BV51" s="1325"/>
      <c r="BW51" s="1325"/>
      <c r="BX51" s="1325">
        <v>25</v>
      </c>
      <c r="BY51" s="1325"/>
      <c r="BZ51" s="1325"/>
      <c r="CA51" s="1325"/>
      <c r="CB51" s="1325"/>
      <c r="CC51" s="1325"/>
      <c r="CD51" s="1325"/>
      <c r="CE51" s="1325"/>
      <c r="CF51" s="1325">
        <v>30.1</v>
      </c>
      <c r="CG51" s="1325"/>
      <c r="CH51" s="1325"/>
      <c r="CI51" s="1325"/>
      <c r="CJ51" s="1325"/>
      <c r="CK51" s="1325"/>
      <c r="CL51" s="1325"/>
      <c r="CM51" s="1325"/>
      <c r="CN51" s="1328"/>
      <c r="CO51" s="1325"/>
      <c r="CP51" s="1325"/>
      <c r="CQ51" s="1325"/>
      <c r="CR51" s="1325"/>
      <c r="CS51" s="1325"/>
      <c r="CT51" s="1325"/>
      <c r="CU51" s="1325"/>
      <c r="CV51" s="1325">
        <v>41.4</v>
      </c>
      <c r="CW51" s="1325"/>
      <c r="CX51" s="1325"/>
      <c r="CY51" s="1325"/>
      <c r="CZ51" s="1325"/>
      <c r="DA51" s="1325"/>
      <c r="DB51" s="1325"/>
      <c r="DC51" s="1325"/>
    </row>
    <row r="52" spans="1:109">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5">
        <v>55.1</v>
      </c>
      <c r="BQ53" s="1325"/>
      <c r="BR53" s="1325"/>
      <c r="BS53" s="1325"/>
      <c r="BT53" s="1325"/>
      <c r="BU53" s="1325"/>
      <c r="BV53" s="1325"/>
      <c r="BW53" s="1325"/>
      <c r="BX53" s="1325">
        <v>55.8</v>
      </c>
      <c r="BY53" s="1325"/>
      <c r="BZ53" s="1325"/>
      <c r="CA53" s="1325"/>
      <c r="CB53" s="1325"/>
      <c r="CC53" s="1325"/>
      <c r="CD53" s="1325"/>
      <c r="CE53" s="1325"/>
      <c r="CF53" s="1325">
        <v>57.8</v>
      </c>
      <c r="CG53" s="1325"/>
      <c r="CH53" s="1325"/>
      <c r="CI53" s="1325"/>
      <c r="CJ53" s="1325"/>
      <c r="CK53" s="1325"/>
      <c r="CL53" s="1325"/>
      <c r="CM53" s="1325"/>
      <c r="CN53" s="1328"/>
      <c r="CO53" s="1325"/>
      <c r="CP53" s="1325"/>
      <c r="CQ53" s="1325"/>
      <c r="CR53" s="1325"/>
      <c r="CS53" s="1325"/>
      <c r="CT53" s="1325"/>
      <c r="CU53" s="1325"/>
      <c r="CV53" s="1325">
        <v>69.5</v>
      </c>
      <c r="CW53" s="1325"/>
      <c r="CX53" s="1325"/>
      <c r="CY53" s="1325"/>
      <c r="CZ53" s="1325"/>
      <c r="DA53" s="1325"/>
      <c r="DB53" s="1325"/>
      <c r="DC53" s="1325"/>
    </row>
    <row r="54" spans="1:109">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610</v>
      </c>
      <c r="AO55" s="1324"/>
      <c r="AP55" s="1324"/>
      <c r="AQ55" s="1324"/>
      <c r="AR55" s="1324"/>
      <c r="AS55" s="1324"/>
      <c r="AT55" s="1324"/>
      <c r="AU55" s="1324"/>
      <c r="AV55" s="1324"/>
      <c r="AW55" s="1324"/>
      <c r="AX55" s="1324"/>
      <c r="AY55" s="1324"/>
      <c r="AZ55" s="1324"/>
      <c r="BA55" s="1324"/>
      <c r="BB55" s="1327" t="s">
        <v>608</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8"/>
      <c r="CO55" s="1325"/>
      <c r="CP55" s="1325"/>
      <c r="CQ55" s="1325"/>
      <c r="CR55" s="1325"/>
      <c r="CS55" s="1325"/>
      <c r="CT55" s="1325"/>
      <c r="CU55" s="1325"/>
      <c r="CV55" s="1325">
        <v>0</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5">
        <v>56.2</v>
      </c>
      <c r="BQ57" s="1325"/>
      <c r="BR57" s="1325"/>
      <c r="BS57" s="1325"/>
      <c r="BT57" s="1325"/>
      <c r="BU57" s="1325"/>
      <c r="BV57" s="1325"/>
      <c r="BW57" s="1325"/>
      <c r="BX57" s="1325">
        <v>58.2</v>
      </c>
      <c r="BY57" s="1325"/>
      <c r="BZ57" s="1325"/>
      <c r="CA57" s="1325"/>
      <c r="CB57" s="1325"/>
      <c r="CC57" s="1325"/>
      <c r="CD57" s="1325"/>
      <c r="CE57" s="1325"/>
      <c r="CF57" s="1325">
        <v>60.1</v>
      </c>
      <c r="CG57" s="1325"/>
      <c r="CH57" s="1325"/>
      <c r="CI57" s="1325"/>
      <c r="CJ57" s="1325"/>
      <c r="CK57" s="1325"/>
      <c r="CL57" s="1325"/>
      <c r="CM57" s="1325"/>
      <c r="CN57" s="1328"/>
      <c r="CO57" s="1325"/>
      <c r="CP57" s="1325"/>
      <c r="CQ57" s="1325"/>
      <c r="CR57" s="1325"/>
      <c r="CS57" s="1325"/>
      <c r="CT57" s="1325"/>
      <c r="CU57" s="1325"/>
      <c r="CV57" s="1325">
        <v>64</v>
      </c>
      <c r="CW57" s="1325"/>
      <c r="CX57" s="1325"/>
      <c r="CY57" s="1325"/>
      <c r="CZ57" s="1325"/>
      <c r="DA57" s="1325"/>
      <c r="DB57" s="1325"/>
      <c r="DC57" s="1325"/>
      <c r="DD57" s="410"/>
      <c r="DE57" s="409"/>
    </row>
    <row r="58" spans="1:109" s="405" customFormat="1">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611</v>
      </c>
    </row>
    <row r="64" spans="1:109">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606</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c r="B73" s="397"/>
      <c r="G73" s="1331"/>
      <c r="H73" s="1331"/>
      <c r="I73" s="1331"/>
      <c r="J73" s="1331"/>
      <c r="K73" s="1332"/>
      <c r="L73" s="1332"/>
      <c r="M73" s="1332"/>
      <c r="N73" s="1332"/>
      <c r="AM73" s="406"/>
      <c r="AN73" s="1327" t="s">
        <v>607</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25">
        <v>20.100000000000001</v>
      </c>
      <c r="BQ73" s="1325"/>
      <c r="BR73" s="1325"/>
      <c r="BS73" s="1325"/>
      <c r="BT73" s="1325"/>
      <c r="BU73" s="1325"/>
      <c r="BV73" s="1325"/>
      <c r="BW73" s="1325"/>
      <c r="BX73" s="1325">
        <v>25</v>
      </c>
      <c r="BY73" s="1325"/>
      <c r="BZ73" s="1325"/>
      <c r="CA73" s="1325"/>
      <c r="CB73" s="1325"/>
      <c r="CC73" s="1325"/>
      <c r="CD73" s="1325"/>
      <c r="CE73" s="1325"/>
      <c r="CF73" s="1325">
        <v>30.1</v>
      </c>
      <c r="CG73" s="1325"/>
      <c r="CH73" s="1325"/>
      <c r="CI73" s="1325"/>
      <c r="CJ73" s="1325"/>
      <c r="CK73" s="1325"/>
      <c r="CL73" s="1325"/>
      <c r="CM73" s="1325"/>
      <c r="CN73" s="1325">
        <v>41.9</v>
      </c>
      <c r="CO73" s="1325"/>
      <c r="CP73" s="1325"/>
      <c r="CQ73" s="1325"/>
      <c r="CR73" s="1325"/>
      <c r="CS73" s="1325"/>
      <c r="CT73" s="1325"/>
      <c r="CU73" s="1325"/>
      <c r="CV73" s="1325">
        <v>41.4</v>
      </c>
      <c r="CW73" s="1325"/>
      <c r="CX73" s="1325"/>
      <c r="CY73" s="1325"/>
      <c r="CZ73" s="1325"/>
      <c r="DA73" s="1325"/>
      <c r="DB73" s="1325"/>
      <c r="DC73" s="1325"/>
    </row>
    <row r="74" spans="2:107">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613</v>
      </c>
      <c r="BC75" s="1327"/>
      <c r="BD75" s="1327"/>
      <c r="BE75" s="1327"/>
      <c r="BF75" s="1327"/>
      <c r="BG75" s="1327"/>
      <c r="BH75" s="1327"/>
      <c r="BI75" s="1327"/>
      <c r="BJ75" s="1327"/>
      <c r="BK75" s="1327"/>
      <c r="BL75" s="1327"/>
      <c r="BM75" s="1327"/>
      <c r="BN75" s="1327"/>
      <c r="BO75" s="1327"/>
      <c r="BP75" s="1325">
        <v>8.6999999999999993</v>
      </c>
      <c r="BQ75" s="1325"/>
      <c r="BR75" s="1325"/>
      <c r="BS75" s="1325"/>
      <c r="BT75" s="1325"/>
      <c r="BU75" s="1325"/>
      <c r="BV75" s="1325"/>
      <c r="BW75" s="1325"/>
      <c r="BX75" s="1325">
        <v>8.6999999999999993</v>
      </c>
      <c r="BY75" s="1325"/>
      <c r="BZ75" s="1325"/>
      <c r="CA75" s="1325"/>
      <c r="CB75" s="1325"/>
      <c r="CC75" s="1325"/>
      <c r="CD75" s="1325"/>
      <c r="CE75" s="1325"/>
      <c r="CF75" s="1325">
        <v>9.4</v>
      </c>
      <c r="CG75" s="1325"/>
      <c r="CH75" s="1325"/>
      <c r="CI75" s="1325"/>
      <c r="CJ75" s="1325"/>
      <c r="CK75" s="1325"/>
      <c r="CL75" s="1325"/>
      <c r="CM75" s="1325"/>
      <c r="CN75" s="1325">
        <v>10.3</v>
      </c>
      <c r="CO75" s="1325"/>
      <c r="CP75" s="1325"/>
      <c r="CQ75" s="1325"/>
      <c r="CR75" s="1325"/>
      <c r="CS75" s="1325"/>
      <c r="CT75" s="1325"/>
      <c r="CU75" s="1325"/>
      <c r="CV75" s="1325">
        <v>10.8</v>
      </c>
      <c r="CW75" s="1325"/>
      <c r="CX75" s="1325"/>
      <c r="CY75" s="1325"/>
      <c r="CZ75" s="1325"/>
      <c r="DA75" s="1325"/>
      <c r="DB75" s="1325"/>
      <c r="DC75" s="1325"/>
    </row>
    <row r="76" spans="2:107">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2"/>
      <c r="L77" s="1332"/>
      <c r="M77" s="1332"/>
      <c r="N77" s="1332"/>
      <c r="AN77" s="1324" t="s">
        <v>610</v>
      </c>
      <c r="AO77" s="1324"/>
      <c r="AP77" s="1324"/>
      <c r="AQ77" s="1324"/>
      <c r="AR77" s="1324"/>
      <c r="AS77" s="1324"/>
      <c r="AT77" s="1324"/>
      <c r="AU77" s="1324"/>
      <c r="AV77" s="1324"/>
      <c r="AW77" s="1324"/>
      <c r="AX77" s="1324"/>
      <c r="AY77" s="1324"/>
      <c r="AZ77" s="1324"/>
      <c r="BA77" s="1324"/>
      <c r="BB77" s="1327" t="s">
        <v>608</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613</v>
      </c>
      <c r="BC79" s="1327"/>
      <c r="BD79" s="1327"/>
      <c r="BE79" s="1327"/>
      <c r="BF79" s="1327"/>
      <c r="BG79" s="1327"/>
      <c r="BH79" s="1327"/>
      <c r="BI79" s="1327"/>
      <c r="BJ79" s="1327"/>
      <c r="BK79" s="1327"/>
      <c r="BL79" s="1327"/>
      <c r="BM79" s="1327"/>
      <c r="BN79" s="1327"/>
      <c r="BO79" s="1327"/>
      <c r="BP79" s="1325">
        <v>8.5</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8.6</v>
      </c>
      <c r="CO79" s="1325"/>
      <c r="CP79" s="1325"/>
      <c r="CQ79" s="1325"/>
      <c r="CR79" s="1325"/>
      <c r="CS79" s="1325"/>
      <c r="CT79" s="1325"/>
      <c r="CU79" s="1325"/>
      <c r="CV79" s="1325">
        <v>8.9</v>
      </c>
      <c r="CW79" s="1325"/>
      <c r="CX79" s="1325"/>
      <c r="CY79" s="1325"/>
      <c r="CZ79" s="1325"/>
      <c r="DA79" s="1325"/>
      <c r="DB79" s="1325"/>
      <c r="DC79" s="1325"/>
    </row>
    <row r="80" spans="2:107">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38LtcQAEO6211ts7O4wjjFs+Vg8K0rUWY58DDsSo6ieXhUEKrAxbP71+vOdox2coyzCDH09IQSLx42GqsYhJ+Q==" saltValue="dbtnqm0mNCx4ds3m1oav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QDzvo2aTFGwFJMHERHxqKn1iLPuc1rdv2tYGasue9PODnLKWoziFzCEDfjTA2CpETt6DO1A74yls6OOfXzXcLA==" saltValue="U2wuPkb31htRAMsTMHNlU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ddzZYjNsFSTnYWAjPpKv4s7OsPaUDwJcsyShOzaS8Ksk029io+E9qSm8oSaXoHT1O3aF7yD1K2rQCUoJPIF3Bw==" saltValue="UVvDD8Icv2XqgPKn3M3hz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150467</v>
      </c>
      <c r="E3" s="162"/>
      <c r="F3" s="163">
        <v>168868</v>
      </c>
      <c r="G3" s="164"/>
      <c r="H3" s="165"/>
    </row>
    <row r="4" spans="1:8">
      <c r="A4" s="166"/>
      <c r="B4" s="167"/>
      <c r="C4" s="168"/>
      <c r="D4" s="169">
        <v>27260</v>
      </c>
      <c r="E4" s="170"/>
      <c r="F4" s="171">
        <v>79360</v>
      </c>
      <c r="G4" s="172"/>
      <c r="H4" s="173"/>
    </row>
    <row r="5" spans="1:8">
      <c r="A5" s="154" t="s">
        <v>557</v>
      </c>
      <c r="B5" s="159"/>
      <c r="C5" s="160"/>
      <c r="D5" s="161">
        <v>195821</v>
      </c>
      <c r="E5" s="162"/>
      <c r="F5" s="163">
        <v>202870</v>
      </c>
      <c r="G5" s="164"/>
      <c r="H5" s="165"/>
    </row>
    <row r="6" spans="1:8">
      <c r="A6" s="166"/>
      <c r="B6" s="167"/>
      <c r="C6" s="168"/>
      <c r="D6" s="169">
        <v>35771</v>
      </c>
      <c r="E6" s="170"/>
      <c r="F6" s="171">
        <v>79735</v>
      </c>
      <c r="G6" s="172"/>
      <c r="H6" s="173"/>
    </row>
    <row r="7" spans="1:8">
      <c r="A7" s="154" t="s">
        <v>558</v>
      </c>
      <c r="B7" s="159"/>
      <c r="C7" s="160"/>
      <c r="D7" s="161">
        <v>157409</v>
      </c>
      <c r="E7" s="162"/>
      <c r="F7" s="163">
        <v>167497</v>
      </c>
      <c r="G7" s="164"/>
      <c r="H7" s="165"/>
    </row>
    <row r="8" spans="1:8">
      <c r="A8" s="166"/>
      <c r="B8" s="167"/>
      <c r="C8" s="168"/>
      <c r="D8" s="169">
        <v>26971</v>
      </c>
      <c r="E8" s="170"/>
      <c r="F8" s="171">
        <v>82571</v>
      </c>
      <c r="G8" s="172"/>
      <c r="H8" s="173"/>
    </row>
    <row r="9" spans="1:8">
      <c r="A9" s="154" t="s">
        <v>559</v>
      </c>
      <c r="B9" s="159"/>
      <c r="C9" s="160"/>
      <c r="D9" s="161">
        <v>170171</v>
      </c>
      <c r="E9" s="162"/>
      <c r="F9" s="163">
        <v>190274</v>
      </c>
      <c r="G9" s="164"/>
      <c r="H9" s="165"/>
    </row>
    <row r="10" spans="1:8">
      <c r="A10" s="166"/>
      <c r="B10" s="167"/>
      <c r="C10" s="168"/>
      <c r="D10" s="169">
        <v>57747</v>
      </c>
      <c r="E10" s="170"/>
      <c r="F10" s="171">
        <v>88584</v>
      </c>
      <c r="G10" s="172"/>
      <c r="H10" s="173"/>
    </row>
    <row r="11" spans="1:8">
      <c r="A11" s="154" t="s">
        <v>560</v>
      </c>
      <c r="B11" s="159"/>
      <c r="C11" s="160"/>
      <c r="D11" s="161">
        <v>161541</v>
      </c>
      <c r="E11" s="162"/>
      <c r="F11" s="163">
        <v>200194</v>
      </c>
      <c r="G11" s="164"/>
      <c r="H11" s="165"/>
    </row>
    <row r="12" spans="1:8">
      <c r="A12" s="166"/>
      <c r="B12" s="167"/>
      <c r="C12" s="174"/>
      <c r="D12" s="169">
        <v>49821</v>
      </c>
      <c r="E12" s="170"/>
      <c r="F12" s="171">
        <v>106422</v>
      </c>
      <c r="G12" s="172"/>
      <c r="H12" s="173"/>
    </row>
    <row r="13" spans="1:8">
      <c r="A13" s="154"/>
      <c r="B13" s="159"/>
      <c r="C13" s="175"/>
      <c r="D13" s="176">
        <v>167082</v>
      </c>
      <c r="E13" s="177"/>
      <c r="F13" s="178">
        <v>185941</v>
      </c>
      <c r="G13" s="179"/>
      <c r="H13" s="165"/>
    </row>
    <row r="14" spans="1:8">
      <c r="A14" s="166"/>
      <c r="B14" s="167"/>
      <c r="C14" s="168"/>
      <c r="D14" s="169">
        <v>39514</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2.42</v>
      </c>
      <c r="C19" s="180">
        <f>ROUND(VALUE(SUBSTITUTE(実質収支比率等に係る経年分析!G$48,"▲","-")),2)</f>
        <v>2.69</v>
      </c>
      <c r="D19" s="180">
        <f>ROUND(VALUE(SUBSTITUTE(実質収支比率等に係る経年分析!H$48,"▲","-")),2)</f>
        <v>3.56</v>
      </c>
      <c r="E19" s="180">
        <f>ROUND(VALUE(SUBSTITUTE(実質収支比率等に係る経年分析!I$48,"▲","-")),2)</f>
        <v>3.27</v>
      </c>
      <c r="F19" s="180">
        <f>ROUND(VALUE(SUBSTITUTE(実質収支比率等に係る経年分析!J$48,"▲","-")),2)</f>
        <v>2.93</v>
      </c>
    </row>
    <row r="20" spans="1:11">
      <c r="A20" s="180" t="s">
        <v>55</v>
      </c>
      <c r="B20" s="180">
        <f>ROUND(VALUE(SUBSTITUTE(実質収支比率等に係る経年分析!F$47,"▲","-")),2)</f>
        <v>37.409999999999997</v>
      </c>
      <c r="C20" s="180">
        <f>ROUND(VALUE(SUBSTITUTE(実質収支比率等に係る経年分析!G$47,"▲","-")),2)</f>
        <v>35.4</v>
      </c>
      <c r="D20" s="180">
        <f>ROUND(VALUE(SUBSTITUTE(実質収支比率等に係る経年分析!H$47,"▲","-")),2)</f>
        <v>31.9</v>
      </c>
      <c r="E20" s="180">
        <f>ROUND(VALUE(SUBSTITUTE(実質収支比率等に係る経年分析!I$47,"▲","-")),2)</f>
        <v>20.309999999999999</v>
      </c>
      <c r="F20" s="180">
        <f>ROUND(VALUE(SUBSTITUTE(実質収支比率等に係る経年分析!J$47,"▲","-")),2)</f>
        <v>17.55</v>
      </c>
    </row>
    <row r="21" spans="1:11">
      <c r="A21" s="180" t="s">
        <v>56</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-2.9</v>
      </c>
      <c r="D21" s="180">
        <f>IF(ISNUMBER(VALUE(SUBSTITUTE(実質収支比率等に係る経年分析!H$49,"▲","-"))),ROUND(VALUE(SUBSTITUTE(実質収支比率等に係る経年分析!H$49,"▲","-")),2),NA())</f>
        <v>-3.81</v>
      </c>
      <c r="E21" s="180">
        <f>IF(ISNUMBER(VALUE(SUBSTITUTE(実質収支比率等に係る経年分析!I$49,"▲","-"))),ROUND(VALUE(SUBSTITUTE(実質収支比率等に係る経年分析!I$49,"▲","-")),2),NA())</f>
        <v>-11.71</v>
      </c>
      <c r="F21" s="180">
        <f>IF(ISNUMBER(VALUE(SUBSTITUTE(実質収支比率等に係る経年分析!J$49,"▲","-"))),ROUND(VALUE(SUBSTITUTE(実質収支比率等に係る経年分析!J$49,"▲","-")),2),NA())</f>
        <v>-2.44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国民健康保険病院事業会計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f>IF(ROUND(VALUE(SUBSTITUTE(連結実質赤字比率に係る赤字・黒字の構成分析!H$38,"▲", "-")), 2) &lt; 0, ABS(ROUND(VALUE(SUBSTITUTE(連結実質赤字比率に係る赤字・黒字の構成分析!H$38,"▲", "-")), 2)), NA())</f>
        <v>2.34</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748</v>
      </c>
      <c r="E42" s="182"/>
      <c r="F42" s="182"/>
      <c r="G42" s="182">
        <f>'実質公債費比率（分子）の構造'!L$52</f>
        <v>731</v>
      </c>
      <c r="H42" s="182"/>
      <c r="I42" s="182"/>
      <c r="J42" s="182">
        <f>'実質公債費比率（分子）の構造'!M$52</f>
        <v>677</v>
      </c>
      <c r="K42" s="182"/>
      <c r="L42" s="182"/>
      <c r="M42" s="182">
        <f>'実質公債費比率（分子）の構造'!N$52</f>
        <v>671</v>
      </c>
      <c r="N42" s="182"/>
      <c r="O42" s="182"/>
      <c r="P42" s="182">
        <f>'実質公債費比率（分子）の構造'!O$52</f>
        <v>661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23</v>
      </c>
      <c r="C44" s="182"/>
      <c r="D44" s="182"/>
      <c r="E44" s="182">
        <f>'実質公債費比率（分子）の構造'!L$50</f>
        <v>54</v>
      </c>
      <c r="F44" s="182"/>
      <c r="G44" s="182"/>
      <c r="H44" s="182">
        <f>'実質公債費比率（分子）の構造'!M$50</f>
        <v>59</v>
      </c>
      <c r="I44" s="182"/>
      <c r="J44" s="182"/>
      <c r="K44" s="182">
        <f>'実質公債費比率（分子）の構造'!N$50</f>
        <v>58</v>
      </c>
      <c r="L44" s="182"/>
      <c r="M44" s="182"/>
      <c r="N44" s="182">
        <f>'実質公債費比率（分子）の構造'!O$50</f>
        <v>58</v>
      </c>
      <c r="O44" s="182"/>
      <c r="P44" s="182"/>
    </row>
    <row r="45" spans="1:16">
      <c r="A45" s="182" t="s">
        <v>66</v>
      </c>
      <c r="B45" s="182">
        <f>'実質公債費比率（分子）の構造'!K$49</f>
        <v>64</v>
      </c>
      <c r="C45" s="182"/>
      <c r="D45" s="182"/>
      <c r="E45" s="182">
        <f>'実質公債費比率（分子）の構造'!L$49</f>
        <v>23</v>
      </c>
      <c r="F45" s="182"/>
      <c r="G45" s="182"/>
      <c r="H45" s="182" t="str">
        <f>'実質公債費比率（分子）の構造'!M$49</f>
        <v>-</v>
      </c>
      <c r="I45" s="182"/>
      <c r="J45" s="182"/>
      <c r="K45" s="182">
        <f>'実質公債費比率（分子）の構造'!N$49</f>
        <v>2</v>
      </c>
      <c r="L45" s="182"/>
      <c r="M45" s="182"/>
      <c r="N45" s="182">
        <f>'実質公債費比率（分子）の構造'!O$49</f>
        <v>9</v>
      </c>
      <c r="O45" s="182"/>
      <c r="P45" s="182"/>
    </row>
    <row r="46" spans="1:16">
      <c r="A46" s="182" t="s">
        <v>67</v>
      </c>
      <c r="B46" s="182">
        <f>'実質公債費比率（分子）の構造'!K$48</f>
        <v>326</v>
      </c>
      <c r="C46" s="182"/>
      <c r="D46" s="182"/>
      <c r="E46" s="182">
        <f>'実質公債費比率（分子）の構造'!L$48</f>
        <v>328</v>
      </c>
      <c r="F46" s="182"/>
      <c r="G46" s="182"/>
      <c r="H46" s="182">
        <f>'実質公債費比率（分子）の構造'!M$48</f>
        <v>311</v>
      </c>
      <c r="I46" s="182"/>
      <c r="J46" s="182"/>
      <c r="K46" s="182">
        <f>'実質公債費比率（分子）の構造'!N$48</f>
        <v>317</v>
      </c>
      <c r="L46" s="182"/>
      <c r="M46" s="182"/>
      <c r="N46" s="182">
        <f>'実質公債費比率（分子）の構造'!O$48</f>
        <v>309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607</v>
      </c>
      <c r="C49" s="182"/>
      <c r="D49" s="182"/>
      <c r="E49" s="182">
        <f>'実質公債費比率（分子）の構造'!L$45</f>
        <v>665</v>
      </c>
      <c r="F49" s="182"/>
      <c r="G49" s="182"/>
      <c r="H49" s="182">
        <f>'実質公債費比率（分子）の構造'!M$45</f>
        <v>654</v>
      </c>
      <c r="I49" s="182"/>
      <c r="J49" s="182"/>
      <c r="K49" s="182">
        <f>'実質公債費比率（分子）の構造'!N$45</f>
        <v>645</v>
      </c>
      <c r="L49" s="182"/>
      <c r="M49" s="182"/>
      <c r="N49" s="182">
        <f>'実質公債費比率（分子）の構造'!O$45</f>
        <v>683</v>
      </c>
      <c r="O49" s="182"/>
      <c r="P49" s="182"/>
    </row>
    <row r="50" spans="1:16">
      <c r="A50" s="182" t="s">
        <v>71</v>
      </c>
      <c r="B50" s="182" t="e">
        <f>NA()</f>
        <v>#N/A</v>
      </c>
      <c r="C50" s="182">
        <f>IF(ISNUMBER('実質公債費比率（分子）の構造'!K$53),'実質公債費比率（分子）の構造'!K$53,NA())</f>
        <v>272</v>
      </c>
      <c r="D50" s="182" t="e">
        <f>NA()</f>
        <v>#N/A</v>
      </c>
      <c r="E50" s="182" t="e">
        <f>NA()</f>
        <v>#N/A</v>
      </c>
      <c r="F50" s="182">
        <f>IF(ISNUMBER('実質公債費比率（分子）の構造'!L$53),'実質公債費比率（分子）の構造'!L$53,NA())</f>
        <v>339</v>
      </c>
      <c r="G50" s="182" t="e">
        <f>NA()</f>
        <v>#N/A</v>
      </c>
      <c r="H50" s="182" t="e">
        <f>NA()</f>
        <v>#N/A</v>
      </c>
      <c r="I50" s="182">
        <f>IF(ISNUMBER('実質公債費比率（分子）の構造'!M$53),'実質公債費比率（分子）の構造'!M$53,NA())</f>
        <v>347</v>
      </c>
      <c r="J50" s="182" t="e">
        <f>NA()</f>
        <v>#N/A</v>
      </c>
      <c r="K50" s="182" t="e">
        <f>NA()</f>
        <v>#N/A</v>
      </c>
      <c r="L50" s="182">
        <f>IF(ISNUMBER('実質公債費比率（分子）の構造'!N$53),'実質公債費比率（分子）の構造'!N$53,NA())</f>
        <v>351</v>
      </c>
      <c r="M50" s="182" t="e">
        <f>NA()</f>
        <v>#N/A</v>
      </c>
      <c r="N50" s="182" t="e">
        <f>NA()</f>
        <v>#N/A</v>
      </c>
      <c r="O50" s="182">
        <f>IF(ISNUMBER('実質公債費比率（分子）の構造'!O$53),'実質公債費比率（分子）の構造'!O$53,NA())</f>
        <v>398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6662</v>
      </c>
      <c r="E56" s="181"/>
      <c r="F56" s="181"/>
      <c r="G56" s="181">
        <f>'将来負担比率（分子）の構造'!J$52</f>
        <v>6758</v>
      </c>
      <c r="H56" s="181"/>
      <c r="I56" s="181"/>
      <c r="J56" s="181">
        <f>'将来負担比率（分子）の構造'!K$52</f>
        <v>6616</v>
      </c>
      <c r="K56" s="181"/>
      <c r="L56" s="181"/>
      <c r="M56" s="181">
        <f>'将来負担比率（分子）の構造'!L$52</f>
        <v>6615</v>
      </c>
      <c r="N56" s="181"/>
      <c r="O56" s="181"/>
      <c r="P56" s="181">
        <f>'将来負担比率（分子）の構造'!M$52</f>
        <v>6525</v>
      </c>
    </row>
    <row r="57" spans="1:16">
      <c r="A57" s="181" t="s">
        <v>42</v>
      </c>
      <c r="B57" s="181"/>
      <c r="C57" s="181"/>
      <c r="D57" s="181">
        <f>'将来負担比率（分子）の構造'!I$51</f>
        <v>723</v>
      </c>
      <c r="E57" s="181"/>
      <c r="F57" s="181"/>
      <c r="G57" s="181">
        <f>'将来負担比率（分子）の構造'!J$51</f>
        <v>670</v>
      </c>
      <c r="H57" s="181"/>
      <c r="I57" s="181"/>
      <c r="J57" s="181">
        <f>'将来負担比率（分子）の構造'!K$51</f>
        <v>642</v>
      </c>
      <c r="K57" s="181"/>
      <c r="L57" s="181"/>
      <c r="M57" s="181">
        <f>'将来負担比率（分子）の構造'!L$51</f>
        <v>588</v>
      </c>
      <c r="N57" s="181"/>
      <c r="O57" s="181"/>
      <c r="P57" s="181">
        <f>'将来負担比率（分子）の構造'!M$51</f>
        <v>465</v>
      </c>
    </row>
    <row r="58" spans="1:16">
      <c r="A58" s="181" t="s">
        <v>41</v>
      </c>
      <c r="B58" s="181"/>
      <c r="C58" s="181"/>
      <c r="D58" s="181">
        <f>'将来負担比率（分子）の構造'!I$50</f>
        <v>3672</v>
      </c>
      <c r="E58" s="181"/>
      <c r="F58" s="181"/>
      <c r="G58" s="181">
        <f>'将来負担比率（分子）の構造'!J$50</f>
        <v>3581</v>
      </c>
      <c r="H58" s="181"/>
      <c r="I58" s="181"/>
      <c r="J58" s="181">
        <f>'将来負担比率（分子）の構造'!K$50</f>
        <v>3429</v>
      </c>
      <c r="K58" s="181"/>
      <c r="L58" s="181"/>
      <c r="M58" s="181">
        <f>'将来負担比率（分子）の構造'!L$50</f>
        <v>2993</v>
      </c>
      <c r="N58" s="181"/>
      <c r="O58" s="181"/>
      <c r="P58" s="181">
        <f>'将来負担比率（分子）の構造'!M$50</f>
        <v>2852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741</v>
      </c>
      <c r="C62" s="181"/>
      <c r="D62" s="181"/>
      <c r="E62" s="181">
        <f>'将来負担比率（分子）の構造'!J$45</f>
        <v>696</v>
      </c>
      <c r="F62" s="181"/>
      <c r="G62" s="181"/>
      <c r="H62" s="181">
        <f>'将来負担比率（分子）の構造'!K$45</f>
        <v>666</v>
      </c>
      <c r="I62" s="181"/>
      <c r="J62" s="181"/>
      <c r="K62" s="181">
        <f>'将来負担比率（分子）の構造'!L$45</f>
        <v>596</v>
      </c>
      <c r="L62" s="181"/>
      <c r="M62" s="181"/>
      <c r="N62" s="181">
        <f>'将来負担比率（分子）の構造'!M$45</f>
        <v>536</v>
      </c>
      <c r="O62" s="181"/>
      <c r="P62" s="181"/>
    </row>
    <row r="63" spans="1:16">
      <c r="A63" s="181" t="s">
        <v>34</v>
      </c>
      <c r="B63" s="181">
        <f>'将来負担比率（分子）の構造'!I$44</f>
        <v>23</v>
      </c>
      <c r="C63" s="181"/>
      <c r="D63" s="181"/>
      <c r="E63" s="181" t="str">
        <f>'将来負担比率（分子）の構造'!J$44</f>
        <v>-</v>
      </c>
      <c r="F63" s="181"/>
      <c r="G63" s="181"/>
      <c r="H63" s="181">
        <f>'将来負担比率（分子）の構造'!K$44</f>
        <v>39</v>
      </c>
      <c r="I63" s="181"/>
      <c r="J63" s="181"/>
      <c r="K63" s="181">
        <f>'将来負担比率（分子）の構造'!L$44</f>
        <v>57</v>
      </c>
      <c r="L63" s="181"/>
      <c r="M63" s="181"/>
      <c r="N63" s="181">
        <f>'将来負担比率（分子）の構造'!M$44</f>
        <v>47</v>
      </c>
      <c r="O63" s="181"/>
      <c r="P63" s="181"/>
    </row>
    <row r="64" spans="1:16">
      <c r="A64" s="181" t="s">
        <v>33</v>
      </c>
      <c r="B64" s="181">
        <f>'将来負担比率（分子）の構造'!I$43</f>
        <v>3755</v>
      </c>
      <c r="C64" s="181"/>
      <c r="D64" s="181"/>
      <c r="E64" s="181">
        <f>'将来負担比率（分子）の構造'!J$43</f>
        <v>3598</v>
      </c>
      <c r="F64" s="181"/>
      <c r="G64" s="181"/>
      <c r="H64" s="181">
        <f>'将来負担比率（分子）の構造'!K$43</f>
        <v>3393</v>
      </c>
      <c r="I64" s="181"/>
      <c r="J64" s="181"/>
      <c r="K64" s="181">
        <f>'将来負担比率（分子）の構造'!L$43</f>
        <v>3194</v>
      </c>
      <c r="L64" s="181"/>
      <c r="M64" s="181"/>
      <c r="N64" s="181">
        <f>'将来負担比率（分子）の構造'!M$43</f>
        <v>2996</v>
      </c>
      <c r="O64" s="181"/>
      <c r="P64" s="181"/>
    </row>
    <row r="65" spans="1:16">
      <c r="A65" s="181" t="s">
        <v>32</v>
      </c>
      <c r="B65" s="181">
        <f>'将来負担比率（分子）の構造'!I$42</f>
        <v>621</v>
      </c>
      <c r="C65" s="181"/>
      <c r="D65" s="181"/>
      <c r="E65" s="181">
        <f>'将来負担比率（分子）の構造'!J$42</f>
        <v>617</v>
      </c>
      <c r="F65" s="181"/>
      <c r="G65" s="181"/>
      <c r="H65" s="181">
        <f>'将来負担比率（分子）の構造'!K$42</f>
        <v>557</v>
      </c>
      <c r="I65" s="181"/>
      <c r="J65" s="181"/>
      <c r="K65" s="181">
        <f>'将来負担比率（分子）の構造'!L$42</f>
        <v>565</v>
      </c>
      <c r="L65" s="181"/>
      <c r="M65" s="181"/>
      <c r="N65" s="181">
        <f>'将来負担比率（分子）の構造'!M$42</f>
        <v>511</v>
      </c>
      <c r="O65" s="181"/>
      <c r="P65" s="181"/>
    </row>
    <row r="66" spans="1:16">
      <c r="A66" s="181" t="s">
        <v>31</v>
      </c>
      <c r="B66" s="181">
        <f>'将来負担比率（分子）の構造'!I$41</f>
        <v>6621</v>
      </c>
      <c r="C66" s="181"/>
      <c r="D66" s="181"/>
      <c r="E66" s="181">
        <f>'将来負担比率（分子）の構造'!J$41</f>
        <v>6945</v>
      </c>
      <c r="F66" s="181"/>
      <c r="G66" s="181"/>
      <c r="H66" s="181">
        <f>'将来負担比率（分子）の構造'!K$41</f>
        <v>7033</v>
      </c>
      <c r="I66" s="181"/>
      <c r="J66" s="181"/>
      <c r="K66" s="181">
        <f>'将来負担比率（分子）の構造'!L$41</f>
        <v>7190</v>
      </c>
      <c r="L66" s="181"/>
      <c r="M66" s="181"/>
      <c r="N66" s="181">
        <f>'将来負担比率（分子）の構造'!M$41</f>
        <v>7182</v>
      </c>
      <c r="O66" s="181"/>
      <c r="P66" s="181"/>
    </row>
    <row r="67" spans="1:16">
      <c r="A67" s="181" t="s">
        <v>75</v>
      </c>
      <c r="B67" s="181" t="e">
        <f>NA()</f>
        <v>#N/A</v>
      </c>
      <c r="C67" s="181">
        <f>IF(ISNUMBER('将来負担比率（分子）の構造'!I$53), IF('将来負担比率（分子）の構造'!I$53 &lt; 0, 0, '将来負担比率（分子）の構造'!I$53), NA())</f>
        <v>702</v>
      </c>
      <c r="D67" s="181" t="e">
        <f>NA()</f>
        <v>#N/A</v>
      </c>
      <c r="E67" s="181" t="e">
        <f>NA()</f>
        <v>#N/A</v>
      </c>
      <c r="F67" s="181">
        <f>IF(ISNUMBER('将来負担比率（分子）の構造'!J$53), IF('将来負担比率（分子）の構造'!J$53 &lt; 0, 0, '将来負担比率（分子）の構造'!J$53), NA())</f>
        <v>848</v>
      </c>
      <c r="G67" s="181" t="e">
        <f>NA()</f>
        <v>#N/A</v>
      </c>
      <c r="H67" s="181" t="e">
        <f>NA()</f>
        <v>#N/A</v>
      </c>
      <c r="I67" s="181">
        <f>IF(ISNUMBER('将来負担比率（分子）の構造'!K$53), IF('将来負担比率（分子）の構造'!K$53 &lt; 0, 0, '将来負担比率（分子）の構造'!K$53), NA())</f>
        <v>1001</v>
      </c>
      <c r="J67" s="181" t="e">
        <f>NA()</f>
        <v>#N/A</v>
      </c>
      <c r="K67" s="181" t="e">
        <f>NA()</f>
        <v>#N/A</v>
      </c>
      <c r="L67" s="181">
        <f>IF(ISNUMBER('将来負担比率（分子）の構造'!L$53), IF('将来負担比率（分子）の構造'!L$53 &lt; 0, 0, '将来負担比率（分子）の構造'!L$53), NA())</f>
        <v>1405</v>
      </c>
      <c r="M67" s="181" t="e">
        <f>NA()</f>
        <v>#N/A</v>
      </c>
      <c r="N67" s="181" t="e">
        <f>NA()</f>
        <v>#N/A</v>
      </c>
      <c r="O67" s="181">
        <f>IF(ISNUMBER('将来負担比率（分子）の構造'!M$53), IF('将来負担比率（分子）の構造'!M$53 &lt; 0, 0, '将来負担比率（分子）の構造'!M$53), NA())</f>
        <v>1430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1255</v>
      </c>
      <c r="C72" s="185">
        <f>基金残高に係る経年分析!G55</f>
        <v>803</v>
      </c>
      <c r="D72" s="185">
        <f>基金残高に係る経年分析!H55</f>
        <v>714</v>
      </c>
    </row>
    <row r="73" spans="1:16">
      <c r="A73" s="184" t="s">
        <v>78</v>
      </c>
      <c r="B73" s="185">
        <f>基金残高に係る経年分析!F56</f>
        <v>539</v>
      </c>
      <c r="C73" s="185">
        <f>基金残高に係る経年分析!G56</f>
        <v>492</v>
      </c>
      <c r="D73" s="185">
        <f>基金残高に係る経年分析!H56</f>
        <v>423</v>
      </c>
    </row>
    <row r="74" spans="1:16">
      <c r="A74" s="184" t="s">
        <v>79</v>
      </c>
      <c r="B74" s="185">
        <f>基金残高に係る経年分析!F57</f>
        <v>1426</v>
      </c>
      <c r="C74" s="185">
        <f>基金残高に係る経年分析!G57</f>
        <v>1442</v>
      </c>
      <c r="D74" s="185">
        <f>基金残高に係る経年分析!H57</f>
        <v>1463</v>
      </c>
    </row>
  </sheetData>
  <sheetProtection algorithmName="SHA-512" hashValue="6ba11yF+LJtIrAJtqwcv2kUATdGsu83IboqJbCgUSGC0miY5pAmzxOoUKHVaEbNtC4wBbsjZX1Ffy+j0C3QSQA==" saltValue="KlkJKq5uQjehjX3pOHZt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231</v>
      </c>
      <c r="C5" s="672"/>
      <c r="D5" s="672"/>
      <c r="E5" s="672"/>
      <c r="F5" s="672"/>
      <c r="G5" s="672"/>
      <c r="H5" s="672"/>
      <c r="I5" s="672"/>
      <c r="J5" s="672"/>
      <c r="K5" s="672"/>
      <c r="L5" s="672"/>
      <c r="M5" s="672"/>
      <c r="N5" s="672"/>
      <c r="O5" s="672"/>
      <c r="P5" s="672"/>
      <c r="Q5" s="673"/>
      <c r="R5" s="674">
        <v>967932</v>
      </c>
      <c r="S5" s="675"/>
      <c r="T5" s="675"/>
      <c r="U5" s="675"/>
      <c r="V5" s="675"/>
      <c r="W5" s="675"/>
      <c r="X5" s="675"/>
      <c r="Y5" s="676"/>
      <c r="Z5" s="677">
        <v>12.2</v>
      </c>
      <c r="AA5" s="677"/>
      <c r="AB5" s="677"/>
      <c r="AC5" s="677"/>
      <c r="AD5" s="678">
        <v>967932</v>
      </c>
      <c r="AE5" s="678"/>
      <c r="AF5" s="678"/>
      <c r="AG5" s="678"/>
      <c r="AH5" s="678"/>
      <c r="AI5" s="678"/>
      <c r="AJ5" s="678"/>
      <c r="AK5" s="678"/>
      <c r="AL5" s="679">
        <v>24.4</v>
      </c>
      <c r="AM5" s="680"/>
      <c r="AN5" s="680"/>
      <c r="AO5" s="681"/>
      <c r="AP5" s="671" t="s">
        <v>232</v>
      </c>
      <c r="AQ5" s="672"/>
      <c r="AR5" s="672"/>
      <c r="AS5" s="672"/>
      <c r="AT5" s="672"/>
      <c r="AU5" s="672"/>
      <c r="AV5" s="672"/>
      <c r="AW5" s="672"/>
      <c r="AX5" s="672"/>
      <c r="AY5" s="672"/>
      <c r="AZ5" s="672"/>
      <c r="BA5" s="672"/>
      <c r="BB5" s="672"/>
      <c r="BC5" s="672"/>
      <c r="BD5" s="672"/>
      <c r="BE5" s="672"/>
      <c r="BF5" s="673"/>
      <c r="BG5" s="685">
        <v>967912</v>
      </c>
      <c r="BH5" s="686"/>
      <c r="BI5" s="686"/>
      <c r="BJ5" s="686"/>
      <c r="BK5" s="686"/>
      <c r="BL5" s="686"/>
      <c r="BM5" s="686"/>
      <c r="BN5" s="687"/>
      <c r="BO5" s="688">
        <v>100</v>
      </c>
      <c r="BP5" s="688"/>
      <c r="BQ5" s="688"/>
      <c r="BR5" s="688"/>
      <c r="BS5" s="689">
        <v>11755</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c r="B6" s="682" t="s">
        <v>236</v>
      </c>
      <c r="C6" s="683"/>
      <c r="D6" s="683"/>
      <c r="E6" s="683"/>
      <c r="F6" s="683"/>
      <c r="G6" s="683"/>
      <c r="H6" s="683"/>
      <c r="I6" s="683"/>
      <c r="J6" s="683"/>
      <c r="K6" s="683"/>
      <c r="L6" s="683"/>
      <c r="M6" s="683"/>
      <c r="N6" s="683"/>
      <c r="O6" s="683"/>
      <c r="P6" s="683"/>
      <c r="Q6" s="684"/>
      <c r="R6" s="685">
        <v>150277</v>
      </c>
      <c r="S6" s="686"/>
      <c r="T6" s="686"/>
      <c r="U6" s="686"/>
      <c r="V6" s="686"/>
      <c r="W6" s="686"/>
      <c r="X6" s="686"/>
      <c r="Y6" s="687"/>
      <c r="Z6" s="688">
        <v>1.9</v>
      </c>
      <c r="AA6" s="688"/>
      <c r="AB6" s="688"/>
      <c r="AC6" s="688"/>
      <c r="AD6" s="689">
        <v>150277</v>
      </c>
      <c r="AE6" s="689"/>
      <c r="AF6" s="689"/>
      <c r="AG6" s="689"/>
      <c r="AH6" s="689"/>
      <c r="AI6" s="689"/>
      <c r="AJ6" s="689"/>
      <c r="AK6" s="689"/>
      <c r="AL6" s="690">
        <v>3.8</v>
      </c>
      <c r="AM6" s="691"/>
      <c r="AN6" s="691"/>
      <c r="AO6" s="692"/>
      <c r="AP6" s="682" t="s">
        <v>237</v>
      </c>
      <c r="AQ6" s="683"/>
      <c r="AR6" s="683"/>
      <c r="AS6" s="683"/>
      <c r="AT6" s="683"/>
      <c r="AU6" s="683"/>
      <c r="AV6" s="683"/>
      <c r="AW6" s="683"/>
      <c r="AX6" s="683"/>
      <c r="AY6" s="683"/>
      <c r="AZ6" s="683"/>
      <c r="BA6" s="683"/>
      <c r="BB6" s="683"/>
      <c r="BC6" s="683"/>
      <c r="BD6" s="683"/>
      <c r="BE6" s="683"/>
      <c r="BF6" s="684"/>
      <c r="BG6" s="685">
        <v>967912</v>
      </c>
      <c r="BH6" s="686"/>
      <c r="BI6" s="686"/>
      <c r="BJ6" s="686"/>
      <c r="BK6" s="686"/>
      <c r="BL6" s="686"/>
      <c r="BM6" s="686"/>
      <c r="BN6" s="687"/>
      <c r="BO6" s="688">
        <v>100</v>
      </c>
      <c r="BP6" s="688"/>
      <c r="BQ6" s="688"/>
      <c r="BR6" s="688"/>
      <c r="BS6" s="689">
        <v>11755</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74656</v>
      </c>
      <c r="CS6" s="686"/>
      <c r="CT6" s="686"/>
      <c r="CU6" s="686"/>
      <c r="CV6" s="686"/>
      <c r="CW6" s="686"/>
      <c r="CX6" s="686"/>
      <c r="CY6" s="687"/>
      <c r="CZ6" s="679">
        <v>1</v>
      </c>
      <c r="DA6" s="680"/>
      <c r="DB6" s="680"/>
      <c r="DC6" s="699"/>
      <c r="DD6" s="694" t="s">
        <v>130</v>
      </c>
      <c r="DE6" s="686"/>
      <c r="DF6" s="686"/>
      <c r="DG6" s="686"/>
      <c r="DH6" s="686"/>
      <c r="DI6" s="686"/>
      <c r="DJ6" s="686"/>
      <c r="DK6" s="686"/>
      <c r="DL6" s="686"/>
      <c r="DM6" s="686"/>
      <c r="DN6" s="686"/>
      <c r="DO6" s="686"/>
      <c r="DP6" s="687"/>
      <c r="DQ6" s="694">
        <v>74656</v>
      </c>
      <c r="DR6" s="686"/>
      <c r="DS6" s="686"/>
      <c r="DT6" s="686"/>
      <c r="DU6" s="686"/>
      <c r="DV6" s="686"/>
      <c r="DW6" s="686"/>
      <c r="DX6" s="686"/>
      <c r="DY6" s="686"/>
      <c r="DZ6" s="686"/>
      <c r="EA6" s="686"/>
      <c r="EB6" s="686"/>
      <c r="EC6" s="695"/>
    </row>
    <row r="7" spans="2:143" ht="11.25" customHeight="1">
      <c r="B7" s="682" t="s">
        <v>239</v>
      </c>
      <c r="C7" s="683"/>
      <c r="D7" s="683"/>
      <c r="E7" s="683"/>
      <c r="F7" s="683"/>
      <c r="G7" s="683"/>
      <c r="H7" s="683"/>
      <c r="I7" s="683"/>
      <c r="J7" s="683"/>
      <c r="K7" s="683"/>
      <c r="L7" s="683"/>
      <c r="M7" s="683"/>
      <c r="N7" s="683"/>
      <c r="O7" s="683"/>
      <c r="P7" s="683"/>
      <c r="Q7" s="684"/>
      <c r="R7" s="685">
        <v>779</v>
      </c>
      <c r="S7" s="686"/>
      <c r="T7" s="686"/>
      <c r="U7" s="686"/>
      <c r="V7" s="686"/>
      <c r="W7" s="686"/>
      <c r="X7" s="686"/>
      <c r="Y7" s="687"/>
      <c r="Z7" s="688">
        <v>0</v>
      </c>
      <c r="AA7" s="688"/>
      <c r="AB7" s="688"/>
      <c r="AC7" s="688"/>
      <c r="AD7" s="689">
        <v>779</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448645</v>
      </c>
      <c r="BH7" s="686"/>
      <c r="BI7" s="686"/>
      <c r="BJ7" s="686"/>
      <c r="BK7" s="686"/>
      <c r="BL7" s="686"/>
      <c r="BM7" s="686"/>
      <c r="BN7" s="687"/>
      <c r="BO7" s="688">
        <v>46.4</v>
      </c>
      <c r="BP7" s="688"/>
      <c r="BQ7" s="688"/>
      <c r="BR7" s="688"/>
      <c r="BS7" s="689">
        <v>11755</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1777788</v>
      </c>
      <c r="CS7" s="686"/>
      <c r="CT7" s="686"/>
      <c r="CU7" s="686"/>
      <c r="CV7" s="686"/>
      <c r="CW7" s="686"/>
      <c r="CX7" s="686"/>
      <c r="CY7" s="687"/>
      <c r="CZ7" s="688">
        <v>22.7</v>
      </c>
      <c r="DA7" s="688"/>
      <c r="DB7" s="688"/>
      <c r="DC7" s="688"/>
      <c r="DD7" s="694">
        <v>153496</v>
      </c>
      <c r="DE7" s="686"/>
      <c r="DF7" s="686"/>
      <c r="DG7" s="686"/>
      <c r="DH7" s="686"/>
      <c r="DI7" s="686"/>
      <c r="DJ7" s="686"/>
      <c r="DK7" s="686"/>
      <c r="DL7" s="686"/>
      <c r="DM7" s="686"/>
      <c r="DN7" s="686"/>
      <c r="DO7" s="686"/>
      <c r="DP7" s="687"/>
      <c r="DQ7" s="694">
        <v>800190</v>
      </c>
      <c r="DR7" s="686"/>
      <c r="DS7" s="686"/>
      <c r="DT7" s="686"/>
      <c r="DU7" s="686"/>
      <c r="DV7" s="686"/>
      <c r="DW7" s="686"/>
      <c r="DX7" s="686"/>
      <c r="DY7" s="686"/>
      <c r="DZ7" s="686"/>
      <c r="EA7" s="686"/>
      <c r="EB7" s="686"/>
      <c r="EC7" s="695"/>
    </row>
    <row r="8" spans="2:143" ht="11.25" customHeight="1">
      <c r="B8" s="682" t="s">
        <v>242</v>
      </c>
      <c r="C8" s="683"/>
      <c r="D8" s="683"/>
      <c r="E8" s="683"/>
      <c r="F8" s="683"/>
      <c r="G8" s="683"/>
      <c r="H8" s="683"/>
      <c r="I8" s="683"/>
      <c r="J8" s="683"/>
      <c r="K8" s="683"/>
      <c r="L8" s="683"/>
      <c r="M8" s="683"/>
      <c r="N8" s="683"/>
      <c r="O8" s="683"/>
      <c r="P8" s="683"/>
      <c r="Q8" s="684"/>
      <c r="R8" s="685">
        <v>1892</v>
      </c>
      <c r="S8" s="686"/>
      <c r="T8" s="686"/>
      <c r="U8" s="686"/>
      <c r="V8" s="686"/>
      <c r="W8" s="686"/>
      <c r="X8" s="686"/>
      <c r="Y8" s="687"/>
      <c r="Z8" s="688">
        <v>0</v>
      </c>
      <c r="AA8" s="688"/>
      <c r="AB8" s="688"/>
      <c r="AC8" s="688"/>
      <c r="AD8" s="689">
        <v>1892</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12513</v>
      </c>
      <c r="BH8" s="686"/>
      <c r="BI8" s="686"/>
      <c r="BJ8" s="686"/>
      <c r="BK8" s="686"/>
      <c r="BL8" s="686"/>
      <c r="BM8" s="686"/>
      <c r="BN8" s="687"/>
      <c r="BO8" s="688">
        <v>1.3</v>
      </c>
      <c r="BP8" s="688"/>
      <c r="BQ8" s="688"/>
      <c r="BR8" s="688"/>
      <c r="BS8" s="694" t="s">
        <v>244</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1543822</v>
      </c>
      <c r="CS8" s="686"/>
      <c r="CT8" s="686"/>
      <c r="CU8" s="686"/>
      <c r="CV8" s="686"/>
      <c r="CW8" s="686"/>
      <c r="CX8" s="686"/>
      <c r="CY8" s="687"/>
      <c r="CZ8" s="688">
        <v>19.8</v>
      </c>
      <c r="DA8" s="688"/>
      <c r="DB8" s="688"/>
      <c r="DC8" s="688"/>
      <c r="DD8" s="694">
        <v>76928</v>
      </c>
      <c r="DE8" s="686"/>
      <c r="DF8" s="686"/>
      <c r="DG8" s="686"/>
      <c r="DH8" s="686"/>
      <c r="DI8" s="686"/>
      <c r="DJ8" s="686"/>
      <c r="DK8" s="686"/>
      <c r="DL8" s="686"/>
      <c r="DM8" s="686"/>
      <c r="DN8" s="686"/>
      <c r="DO8" s="686"/>
      <c r="DP8" s="687"/>
      <c r="DQ8" s="694">
        <v>980295</v>
      </c>
      <c r="DR8" s="686"/>
      <c r="DS8" s="686"/>
      <c r="DT8" s="686"/>
      <c r="DU8" s="686"/>
      <c r="DV8" s="686"/>
      <c r="DW8" s="686"/>
      <c r="DX8" s="686"/>
      <c r="DY8" s="686"/>
      <c r="DZ8" s="686"/>
      <c r="EA8" s="686"/>
      <c r="EB8" s="686"/>
      <c r="EC8" s="695"/>
    </row>
    <row r="9" spans="2:143" ht="11.25" customHeight="1">
      <c r="B9" s="682" t="s">
        <v>246</v>
      </c>
      <c r="C9" s="683"/>
      <c r="D9" s="683"/>
      <c r="E9" s="683"/>
      <c r="F9" s="683"/>
      <c r="G9" s="683"/>
      <c r="H9" s="683"/>
      <c r="I9" s="683"/>
      <c r="J9" s="683"/>
      <c r="K9" s="683"/>
      <c r="L9" s="683"/>
      <c r="M9" s="683"/>
      <c r="N9" s="683"/>
      <c r="O9" s="683"/>
      <c r="P9" s="683"/>
      <c r="Q9" s="684"/>
      <c r="R9" s="685">
        <v>2314</v>
      </c>
      <c r="S9" s="686"/>
      <c r="T9" s="686"/>
      <c r="U9" s="686"/>
      <c r="V9" s="686"/>
      <c r="W9" s="686"/>
      <c r="X9" s="686"/>
      <c r="Y9" s="687"/>
      <c r="Z9" s="688">
        <v>0</v>
      </c>
      <c r="AA9" s="688"/>
      <c r="AB9" s="688"/>
      <c r="AC9" s="688"/>
      <c r="AD9" s="689">
        <v>2314</v>
      </c>
      <c r="AE9" s="689"/>
      <c r="AF9" s="689"/>
      <c r="AG9" s="689"/>
      <c r="AH9" s="689"/>
      <c r="AI9" s="689"/>
      <c r="AJ9" s="689"/>
      <c r="AK9" s="689"/>
      <c r="AL9" s="690">
        <v>0.1</v>
      </c>
      <c r="AM9" s="691"/>
      <c r="AN9" s="691"/>
      <c r="AO9" s="692"/>
      <c r="AP9" s="682" t="s">
        <v>247</v>
      </c>
      <c r="AQ9" s="683"/>
      <c r="AR9" s="683"/>
      <c r="AS9" s="683"/>
      <c r="AT9" s="683"/>
      <c r="AU9" s="683"/>
      <c r="AV9" s="683"/>
      <c r="AW9" s="683"/>
      <c r="AX9" s="683"/>
      <c r="AY9" s="683"/>
      <c r="AZ9" s="683"/>
      <c r="BA9" s="683"/>
      <c r="BB9" s="683"/>
      <c r="BC9" s="683"/>
      <c r="BD9" s="683"/>
      <c r="BE9" s="683"/>
      <c r="BF9" s="684"/>
      <c r="BG9" s="685">
        <v>376390</v>
      </c>
      <c r="BH9" s="686"/>
      <c r="BI9" s="686"/>
      <c r="BJ9" s="686"/>
      <c r="BK9" s="686"/>
      <c r="BL9" s="686"/>
      <c r="BM9" s="686"/>
      <c r="BN9" s="687"/>
      <c r="BO9" s="688">
        <v>38.9</v>
      </c>
      <c r="BP9" s="688"/>
      <c r="BQ9" s="688"/>
      <c r="BR9" s="688"/>
      <c r="BS9" s="694" t="s">
        <v>130</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882604</v>
      </c>
      <c r="CS9" s="686"/>
      <c r="CT9" s="686"/>
      <c r="CU9" s="686"/>
      <c r="CV9" s="686"/>
      <c r="CW9" s="686"/>
      <c r="CX9" s="686"/>
      <c r="CY9" s="687"/>
      <c r="CZ9" s="688">
        <v>11.3</v>
      </c>
      <c r="DA9" s="688"/>
      <c r="DB9" s="688"/>
      <c r="DC9" s="688"/>
      <c r="DD9" s="694">
        <v>7578</v>
      </c>
      <c r="DE9" s="686"/>
      <c r="DF9" s="686"/>
      <c r="DG9" s="686"/>
      <c r="DH9" s="686"/>
      <c r="DI9" s="686"/>
      <c r="DJ9" s="686"/>
      <c r="DK9" s="686"/>
      <c r="DL9" s="686"/>
      <c r="DM9" s="686"/>
      <c r="DN9" s="686"/>
      <c r="DO9" s="686"/>
      <c r="DP9" s="687"/>
      <c r="DQ9" s="694">
        <v>777546</v>
      </c>
      <c r="DR9" s="686"/>
      <c r="DS9" s="686"/>
      <c r="DT9" s="686"/>
      <c r="DU9" s="686"/>
      <c r="DV9" s="686"/>
      <c r="DW9" s="686"/>
      <c r="DX9" s="686"/>
      <c r="DY9" s="686"/>
      <c r="DZ9" s="686"/>
      <c r="EA9" s="686"/>
      <c r="EB9" s="686"/>
      <c r="EC9" s="695"/>
    </row>
    <row r="10" spans="2:143" ht="11.25" customHeight="1">
      <c r="B10" s="682" t="s">
        <v>249</v>
      </c>
      <c r="C10" s="683"/>
      <c r="D10" s="683"/>
      <c r="E10" s="683"/>
      <c r="F10" s="683"/>
      <c r="G10" s="683"/>
      <c r="H10" s="683"/>
      <c r="I10" s="683"/>
      <c r="J10" s="683"/>
      <c r="K10" s="683"/>
      <c r="L10" s="683"/>
      <c r="M10" s="683"/>
      <c r="N10" s="683"/>
      <c r="O10" s="683"/>
      <c r="P10" s="683"/>
      <c r="Q10" s="684"/>
      <c r="R10" s="685" t="s">
        <v>177</v>
      </c>
      <c r="S10" s="686"/>
      <c r="T10" s="686"/>
      <c r="U10" s="686"/>
      <c r="V10" s="686"/>
      <c r="W10" s="686"/>
      <c r="X10" s="686"/>
      <c r="Y10" s="687"/>
      <c r="Z10" s="688" t="s">
        <v>177</v>
      </c>
      <c r="AA10" s="688"/>
      <c r="AB10" s="688"/>
      <c r="AC10" s="688"/>
      <c r="AD10" s="689" t="s">
        <v>244</v>
      </c>
      <c r="AE10" s="689"/>
      <c r="AF10" s="689"/>
      <c r="AG10" s="689"/>
      <c r="AH10" s="689"/>
      <c r="AI10" s="689"/>
      <c r="AJ10" s="689"/>
      <c r="AK10" s="689"/>
      <c r="AL10" s="690" t="s">
        <v>244</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30682</v>
      </c>
      <c r="BH10" s="686"/>
      <c r="BI10" s="686"/>
      <c r="BJ10" s="686"/>
      <c r="BK10" s="686"/>
      <c r="BL10" s="686"/>
      <c r="BM10" s="686"/>
      <c r="BN10" s="687"/>
      <c r="BO10" s="688">
        <v>3.2</v>
      </c>
      <c r="BP10" s="688"/>
      <c r="BQ10" s="688"/>
      <c r="BR10" s="688"/>
      <c r="BS10" s="694">
        <v>5103</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14048</v>
      </c>
      <c r="CS10" s="686"/>
      <c r="CT10" s="686"/>
      <c r="CU10" s="686"/>
      <c r="CV10" s="686"/>
      <c r="CW10" s="686"/>
      <c r="CX10" s="686"/>
      <c r="CY10" s="687"/>
      <c r="CZ10" s="688">
        <v>0.2</v>
      </c>
      <c r="DA10" s="688"/>
      <c r="DB10" s="688"/>
      <c r="DC10" s="688"/>
      <c r="DD10" s="694" t="s">
        <v>177</v>
      </c>
      <c r="DE10" s="686"/>
      <c r="DF10" s="686"/>
      <c r="DG10" s="686"/>
      <c r="DH10" s="686"/>
      <c r="DI10" s="686"/>
      <c r="DJ10" s="686"/>
      <c r="DK10" s="686"/>
      <c r="DL10" s="686"/>
      <c r="DM10" s="686"/>
      <c r="DN10" s="686"/>
      <c r="DO10" s="686"/>
      <c r="DP10" s="687"/>
      <c r="DQ10" s="694">
        <v>8048</v>
      </c>
      <c r="DR10" s="686"/>
      <c r="DS10" s="686"/>
      <c r="DT10" s="686"/>
      <c r="DU10" s="686"/>
      <c r="DV10" s="686"/>
      <c r="DW10" s="686"/>
      <c r="DX10" s="686"/>
      <c r="DY10" s="686"/>
      <c r="DZ10" s="686"/>
      <c r="EA10" s="686"/>
      <c r="EB10" s="686"/>
      <c r="EC10" s="695"/>
    </row>
    <row r="11" spans="2:143" ht="11.25" customHeight="1">
      <c r="B11" s="682" t="s">
        <v>252</v>
      </c>
      <c r="C11" s="683"/>
      <c r="D11" s="683"/>
      <c r="E11" s="683"/>
      <c r="F11" s="683"/>
      <c r="G11" s="683"/>
      <c r="H11" s="683"/>
      <c r="I11" s="683"/>
      <c r="J11" s="683"/>
      <c r="K11" s="683"/>
      <c r="L11" s="683"/>
      <c r="M11" s="683"/>
      <c r="N11" s="683"/>
      <c r="O11" s="683"/>
      <c r="P11" s="683"/>
      <c r="Q11" s="684"/>
      <c r="R11" s="685">
        <v>169683</v>
      </c>
      <c r="S11" s="686"/>
      <c r="T11" s="686"/>
      <c r="U11" s="686"/>
      <c r="V11" s="686"/>
      <c r="W11" s="686"/>
      <c r="X11" s="686"/>
      <c r="Y11" s="687"/>
      <c r="Z11" s="690">
        <v>2.1</v>
      </c>
      <c r="AA11" s="691"/>
      <c r="AB11" s="691"/>
      <c r="AC11" s="703"/>
      <c r="AD11" s="694">
        <v>169683</v>
      </c>
      <c r="AE11" s="686"/>
      <c r="AF11" s="686"/>
      <c r="AG11" s="686"/>
      <c r="AH11" s="686"/>
      <c r="AI11" s="686"/>
      <c r="AJ11" s="686"/>
      <c r="AK11" s="687"/>
      <c r="AL11" s="690">
        <v>4.3</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29060</v>
      </c>
      <c r="BH11" s="686"/>
      <c r="BI11" s="686"/>
      <c r="BJ11" s="686"/>
      <c r="BK11" s="686"/>
      <c r="BL11" s="686"/>
      <c r="BM11" s="686"/>
      <c r="BN11" s="687"/>
      <c r="BO11" s="688">
        <v>3</v>
      </c>
      <c r="BP11" s="688"/>
      <c r="BQ11" s="688"/>
      <c r="BR11" s="688"/>
      <c r="BS11" s="694">
        <v>6652</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670958</v>
      </c>
      <c r="CS11" s="686"/>
      <c r="CT11" s="686"/>
      <c r="CU11" s="686"/>
      <c r="CV11" s="686"/>
      <c r="CW11" s="686"/>
      <c r="CX11" s="686"/>
      <c r="CY11" s="687"/>
      <c r="CZ11" s="688">
        <v>8.6</v>
      </c>
      <c r="DA11" s="688"/>
      <c r="DB11" s="688"/>
      <c r="DC11" s="688"/>
      <c r="DD11" s="694">
        <v>356662</v>
      </c>
      <c r="DE11" s="686"/>
      <c r="DF11" s="686"/>
      <c r="DG11" s="686"/>
      <c r="DH11" s="686"/>
      <c r="DI11" s="686"/>
      <c r="DJ11" s="686"/>
      <c r="DK11" s="686"/>
      <c r="DL11" s="686"/>
      <c r="DM11" s="686"/>
      <c r="DN11" s="686"/>
      <c r="DO11" s="686"/>
      <c r="DP11" s="687"/>
      <c r="DQ11" s="694">
        <v>184203</v>
      </c>
      <c r="DR11" s="686"/>
      <c r="DS11" s="686"/>
      <c r="DT11" s="686"/>
      <c r="DU11" s="686"/>
      <c r="DV11" s="686"/>
      <c r="DW11" s="686"/>
      <c r="DX11" s="686"/>
      <c r="DY11" s="686"/>
      <c r="DZ11" s="686"/>
      <c r="EA11" s="686"/>
      <c r="EB11" s="686"/>
      <c r="EC11" s="695"/>
    </row>
    <row r="12" spans="2:143" ht="11.25" customHeight="1">
      <c r="B12" s="682" t="s">
        <v>255</v>
      </c>
      <c r="C12" s="683"/>
      <c r="D12" s="683"/>
      <c r="E12" s="683"/>
      <c r="F12" s="683"/>
      <c r="G12" s="683"/>
      <c r="H12" s="683"/>
      <c r="I12" s="683"/>
      <c r="J12" s="683"/>
      <c r="K12" s="683"/>
      <c r="L12" s="683"/>
      <c r="M12" s="683"/>
      <c r="N12" s="683"/>
      <c r="O12" s="683"/>
      <c r="P12" s="683"/>
      <c r="Q12" s="684"/>
      <c r="R12" s="685" t="s">
        <v>244</v>
      </c>
      <c r="S12" s="686"/>
      <c r="T12" s="686"/>
      <c r="U12" s="686"/>
      <c r="V12" s="686"/>
      <c r="W12" s="686"/>
      <c r="X12" s="686"/>
      <c r="Y12" s="687"/>
      <c r="Z12" s="688" t="s">
        <v>130</v>
      </c>
      <c r="AA12" s="688"/>
      <c r="AB12" s="688"/>
      <c r="AC12" s="688"/>
      <c r="AD12" s="689" t="s">
        <v>244</v>
      </c>
      <c r="AE12" s="689"/>
      <c r="AF12" s="689"/>
      <c r="AG12" s="689"/>
      <c r="AH12" s="689"/>
      <c r="AI12" s="689"/>
      <c r="AJ12" s="689"/>
      <c r="AK12" s="689"/>
      <c r="AL12" s="690" t="s">
        <v>244</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441941</v>
      </c>
      <c r="BH12" s="686"/>
      <c r="BI12" s="686"/>
      <c r="BJ12" s="686"/>
      <c r="BK12" s="686"/>
      <c r="BL12" s="686"/>
      <c r="BM12" s="686"/>
      <c r="BN12" s="687"/>
      <c r="BO12" s="688">
        <v>45.7</v>
      </c>
      <c r="BP12" s="688"/>
      <c r="BQ12" s="688"/>
      <c r="BR12" s="688"/>
      <c r="BS12" s="694" t="s">
        <v>244</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343839</v>
      </c>
      <c r="CS12" s="686"/>
      <c r="CT12" s="686"/>
      <c r="CU12" s="686"/>
      <c r="CV12" s="686"/>
      <c r="CW12" s="686"/>
      <c r="CX12" s="686"/>
      <c r="CY12" s="687"/>
      <c r="CZ12" s="688">
        <v>4.4000000000000004</v>
      </c>
      <c r="DA12" s="688"/>
      <c r="DB12" s="688"/>
      <c r="DC12" s="688"/>
      <c r="DD12" s="694" t="s">
        <v>244</v>
      </c>
      <c r="DE12" s="686"/>
      <c r="DF12" s="686"/>
      <c r="DG12" s="686"/>
      <c r="DH12" s="686"/>
      <c r="DI12" s="686"/>
      <c r="DJ12" s="686"/>
      <c r="DK12" s="686"/>
      <c r="DL12" s="686"/>
      <c r="DM12" s="686"/>
      <c r="DN12" s="686"/>
      <c r="DO12" s="686"/>
      <c r="DP12" s="687"/>
      <c r="DQ12" s="694">
        <v>161548</v>
      </c>
      <c r="DR12" s="686"/>
      <c r="DS12" s="686"/>
      <c r="DT12" s="686"/>
      <c r="DU12" s="686"/>
      <c r="DV12" s="686"/>
      <c r="DW12" s="686"/>
      <c r="DX12" s="686"/>
      <c r="DY12" s="686"/>
      <c r="DZ12" s="686"/>
      <c r="EA12" s="686"/>
      <c r="EB12" s="686"/>
      <c r="EC12" s="695"/>
    </row>
    <row r="13" spans="2:143" ht="11.25" customHeight="1">
      <c r="B13" s="682" t="s">
        <v>258</v>
      </c>
      <c r="C13" s="683"/>
      <c r="D13" s="683"/>
      <c r="E13" s="683"/>
      <c r="F13" s="683"/>
      <c r="G13" s="683"/>
      <c r="H13" s="683"/>
      <c r="I13" s="683"/>
      <c r="J13" s="683"/>
      <c r="K13" s="683"/>
      <c r="L13" s="683"/>
      <c r="M13" s="683"/>
      <c r="N13" s="683"/>
      <c r="O13" s="683"/>
      <c r="P13" s="683"/>
      <c r="Q13" s="684"/>
      <c r="R13" s="685" t="s">
        <v>244</v>
      </c>
      <c r="S13" s="686"/>
      <c r="T13" s="686"/>
      <c r="U13" s="686"/>
      <c r="V13" s="686"/>
      <c r="W13" s="686"/>
      <c r="X13" s="686"/>
      <c r="Y13" s="687"/>
      <c r="Z13" s="688" t="s">
        <v>177</v>
      </c>
      <c r="AA13" s="688"/>
      <c r="AB13" s="688"/>
      <c r="AC13" s="688"/>
      <c r="AD13" s="689" t="s">
        <v>244</v>
      </c>
      <c r="AE13" s="689"/>
      <c r="AF13" s="689"/>
      <c r="AG13" s="689"/>
      <c r="AH13" s="689"/>
      <c r="AI13" s="689"/>
      <c r="AJ13" s="689"/>
      <c r="AK13" s="689"/>
      <c r="AL13" s="690" t="s">
        <v>130</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437515</v>
      </c>
      <c r="BH13" s="686"/>
      <c r="BI13" s="686"/>
      <c r="BJ13" s="686"/>
      <c r="BK13" s="686"/>
      <c r="BL13" s="686"/>
      <c r="BM13" s="686"/>
      <c r="BN13" s="687"/>
      <c r="BO13" s="688">
        <v>45.2</v>
      </c>
      <c r="BP13" s="688"/>
      <c r="BQ13" s="688"/>
      <c r="BR13" s="688"/>
      <c r="BS13" s="694" t="s">
        <v>244</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952767</v>
      </c>
      <c r="CS13" s="686"/>
      <c r="CT13" s="686"/>
      <c r="CU13" s="686"/>
      <c r="CV13" s="686"/>
      <c r="CW13" s="686"/>
      <c r="CX13" s="686"/>
      <c r="CY13" s="687"/>
      <c r="CZ13" s="688">
        <v>12.2</v>
      </c>
      <c r="DA13" s="688"/>
      <c r="DB13" s="688"/>
      <c r="DC13" s="688"/>
      <c r="DD13" s="694">
        <v>468138</v>
      </c>
      <c r="DE13" s="686"/>
      <c r="DF13" s="686"/>
      <c r="DG13" s="686"/>
      <c r="DH13" s="686"/>
      <c r="DI13" s="686"/>
      <c r="DJ13" s="686"/>
      <c r="DK13" s="686"/>
      <c r="DL13" s="686"/>
      <c r="DM13" s="686"/>
      <c r="DN13" s="686"/>
      <c r="DO13" s="686"/>
      <c r="DP13" s="687"/>
      <c r="DQ13" s="694">
        <v>529473</v>
      </c>
      <c r="DR13" s="686"/>
      <c r="DS13" s="686"/>
      <c r="DT13" s="686"/>
      <c r="DU13" s="686"/>
      <c r="DV13" s="686"/>
      <c r="DW13" s="686"/>
      <c r="DX13" s="686"/>
      <c r="DY13" s="686"/>
      <c r="DZ13" s="686"/>
      <c r="EA13" s="686"/>
      <c r="EB13" s="686"/>
      <c r="EC13" s="695"/>
    </row>
    <row r="14" spans="2:143" ht="11.25" customHeight="1">
      <c r="B14" s="682" t="s">
        <v>261</v>
      </c>
      <c r="C14" s="683"/>
      <c r="D14" s="683"/>
      <c r="E14" s="683"/>
      <c r="F14" s="683"/>
      <c r="G14" s="683"/>
      <c r="H14" s="683"/>
      <c r="I14" s="683"/>
      <c r="J14" s="683"/>
      <c r="K14" s="683"/>
      <c r="L14" s="683"/>
      <c r="M14" s="683"/>
      <c r="N14" s="683"/>
      <c r="O14" s="683"/>
      <c r="P14" s="683"/>
      <c r="Q14" s="684"/>
      <c r="R14" s="685" t="s">
        <v>244</v>
      </c>
      <c r="S14" s="686"/>
      <c r="T14" s="686"/>
      <c r="U14" s="686"/>
      <c r="V14" s="686"/>
      <c r="W14" s="686"/>
      <c r="X14" s="686"/>
      <c r="Y14" s="687"/>
      <c r="Z14" s="688" t="s">
        <v>130</v>
      </c>
      <c r="AA14" s="688"/>
      <c r="AB14" s="688"/>
      <c r="AC14" s="688"/>
      <c r="AD14" s="689" t="s">
        <v>244</v>
      </c>
      <c r="AE14" s="689"/>
      <c r="AF14" s="689"/>
      <c r="AG14" s="689"/>
      <c r="AH14" s="689"/>
      <c r="AI14" s="689"/>
      <c r="AJ14" s="689"/>
      <c r="AK14" s="689"/>
      <c r="AL14" s="690" t="s">
        <v>244</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22866</v>
      </c>
      <c r="BH14" s="686"/>
      <c r="BI14" s="686"/>
      <c r="BJ14" s="686"/>
      <c r="BK14" s="686"/>
      <c r="BL14" s="686"/>
      <c r="BM14" s="686"/>
      <c r="BN14" s="687"/>
      <c r="BO14" s="688">
        <v>2.4</v>
      </c>
      <c r="BP14" s="688"/>
      <c r="BQ14" s="688"/>
      <c r="BR14" s="688"/>
      <c r="BS14" s="694" t="s">
        <v>244</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270235</v>
      </c>
      <c r="CS14" s="686"/>
      <c r="CT14" s="686"/>
      <c r="CU14" s="686"/>
      <c r="CV14" s="686"/>
      <c r="CW14" s="686"/>
      <c r="CX14" s="686"/>
      <c r="CY14" s="687"/>
      <c r="CZ14" s="688">
        <v>3.5</v>
      </c>
      <c r="DA14" s="688"/>
      <c r="DB14" s="688"/>
      <c r="DC14" s="688"/>
      <c r="DD14" s="694" t="s">
        <v>177</v>
      </c>
      <c r="DE14" s="686"/>
      <c r="DF14" s="686"/>
      <c r="DG14" s="686"/>
      <c r="DH14" s="686"/>
      <c r="DI14" s="686"/>
      <c r="DJ14" s="686"/>
      <c r="DK14" s="686"/>
      <c r="DL14" s="686"/>
      <c r="DM14" s="686"/>
      <c r="DN14" s="686"/>
      <c r="DO14" s="686"/>
      <c r="DP14" s="687"/>
      <c r="DQ14" s="694">
        <v>241638</v>
      </c>
      <c r="DR14" s="686"/>
      <c r="DS14" s="686"/>
      <c r="DT14" s="686"/>
      <c r="DU14" s="686"/>
      <c r="DV14" s="686"/>
      <c r="DW14" s="686"/>
      <c r="DX14" s="686"/>
      <c r="DY14" s="686"/>
      <c r="DZ14" s="686"/>
      <c r="EA14" s="686"/>
      <c r="EB14" s="686"/>
      <c r="EC14" s="695"/>
    </row>
    <row r="15" spans="2:143" ht="11.25" customHeight="1">
      <c r="B15" s="682" t="s">
        <v>264</v>
      </c>
      <c r="C15" s="683"/>
      <c r="D15" s="683"/>
      <c r="E15" s="683"/>
      <c r="F15" s="683"/>
      <c r="G15" s="683"/>
      <c r="H15" s="683"/>
      <c r="I15" s="683"/>
      <c r="J15" s="683"/>
      <c r="K15" s="683"/>
      <c r="L15" s="683"/>
      <c r="M15" s="683"/>
      <c r="N15" s="683"/>
      <c r="O15" s="683"/>
      <c r="P15" s="683"/>
      <c r="Q15" s="684"/>
      <c r="R15" s="685" t="s">
        <v>244</v>
      </c>
      <c r="S15" s="686"/>
      <c r="T15" s="686"/>
      <c r="U15" s="686"/>
      <c r="V15" s="686"/>
      <c r="W15" s="686"/>
      <c r="X15" s="686"/>
      <c r="Y15" s="687"/>
      <c r="Z15" s="688" t="s">
        <v>244</v>
      </c>
      <c r="AA15" s="688"/>
      <c r="AB15" s="688"/>
      <c r="AC15" s="688"/>
      <c r="AD15" s="689" t="s">
        <v>244</v>
      </c>
      <c r="AE15" s="689"/>
      <c r="AF15" s="689"/>
      <c r="AG15" s="689"/>
      <c r="AH15" s="689"/>
      <c r="AI15" s="689"/>
      <c r="AJ15" s="689"/>
      <c r="AK15" s="689"/>
      <c r="AL15" s="690" t="s">
        <v>244</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54460</v>
      </c>
      <c r="BH15" s="686"/>
      <c r="BI15" s="686"/>
      <c r="BJ15" s="686"/>
      <c r="BK15" s="686"/>
      <c r="BL15" s="686"/>
      <c r="BM15" s="686"/>
      <c r="BN15" s="687"/>
      <c r="BO15" s="688">
        <v>5.6</v>
      </c>
      <c r="BP15" s="688"/>
      <c r="BQ15" s="688"/>
      <c r="BR15" s="688"/>
      <c r="BS15" s="694" t="s">
        <v>244</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602028</v>
      </c>
      <c r="CS15" s="686"/>
      <c r="CT15" s="686"/>
      <c r="CU15" s="686"/>
      <c r="CV15" s="686"/>
      <c r="CW15" s="686"/>
      <c r="CX15" s="686"/>
      <c r="CY15" s="687"/>
      <c r="CZ15" s="688">
        <v>7.7</v>
      </c>
      <c r="DA15" s="688"/>
      <c r="DB15" s="688"/>
      <c r="DC15" s="688"/>
      <c r="DD15" s="694">
        <v>24851</v>
      </c>
      <c r="DE15" s="686"/>
      <c r="DF15" s="686"/>
      <c r="DG15" s="686"/>
      <c r="DH15" s="686"/>
      <c r="DI15" s="686"/>
      <c r="DJ15" s="686"/>
      <c r="DK15" s="686"/>
      <c r="DL15" s="686"/>
      <c r="DM15" s="686"/>
      <c r="DN15" s="686"/>
      <c r="DO15" s="686"/>
      <c r="DP15" s="687"/>
      <c r="DQ15" s="694">
        <v>489384</v>
      </c>
      <c r="DR15" s="686"/>
      <c r="DS15" s="686"/>
      <c r="DT15" s="686"/>
      <c r="DU15" s="686"/>
      <c r="DV15" s="686"/>
      <c r="DW15" s="686"/>
      <c r="DX15" s="686"/>
      <c r="DY15" s="686"/>
      <c r="DZ15" s="686"/>
      <c r="EA15" s="686"/>
      <c r="EB15" s="686"/>
      <c r="EC15" s="695"/>
    </row>
    <row r="16" spans="2:143" ht="11.25" customHeight="1">
      <c r="B16" s="682" t="s">
        <v>267</v>
      </c>
      <c r="C16" s="683"/>
      <c r="D16" s="683"/>
      <c r="E16" s="683"/>
      <c r="F16" s="683"/>
      <c r="G16" s="683"/>
      <c r="H16" s="683"/>
      <c r="I16" s="683"/>
      <c r="J16" s="683"/>
      <c r="K16" s="683"/>
      <c r="L16" s="683"/>
      <c r="M16" s="683"/>
      <c r="N16" s="683"/>
      <c r="O16" s="683"/>
      <c r="P16" s="683"/>
      <c r="Q16" s="684"/>
      <c r="R16" s="685">
        <v>9690</v>
      </c>
      <c r="S16" s="686"/>
      <c r="T16" s="686"/>
      <c r="U16" s="686"/>
      <c r="V16" s="686"/>
      <c r="W16" s="686"/>
      <c r="X16" s="686"/>
      <c r="Y16" s="687"/>
      <c r="Z16" s="688">
        <v>0.1</v>
      </c>
      <c r="AA16" s="688"/>
      <c r="AB16" s="688"/>
      <c r="AC16" s="688"/>
      <c r="AD16" s="689">
        <v>9690</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244</v>
      </c>
      <c r="BP16" s="688"/>
      <c r="BQ16" s="688"/>
      <c r="BR16" s="688"/>
      <c r="BS16" s="694" t="s">
        <v>130</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130</v>
      </c>
      <c r="DA16" s="688"/>
      <c r="DB16" s="688"/>
      <c r="DC16" s="688"/>
      <c r="DD16" s="694" t="s">
        <v>244</v>
      </c>
      <c r="DE16" s="686"/>
      <c r="DF16" s="686"/>
      <c r="DG16" s="686"/>
      <c r="DH16" s="686"/>
      <c r="DI16" s="686"/>
      <c r="DJ16" s="686"/>
      <c r="DK16" s="686"/>
      <c r="DL16" s="686"/>
      <c r="DM16" s="686"/>
      <c r="DN16" s="686"/>
      <c r="DO16" s="686"/>
      <c r="DP16" s="687"/>
      <c r="DQ16" s="694" t="s">
        <v>244</v>
      </c>
      <c r="DR16" s="686"/>
      <c r="DS16" s="686"/>
      <c r="DT16" s="686"/>
      <c r="DU16" s="686"/>
      <c r="DV16" s="686"/>
      <c r="DW16" s="686"/>
      <c r="DX16" s="686"/>
      <c r="DY16" s="686"/>
      <c r="DZ16" s="686"/>
      <c r="EA16" s="686"/>
      <c r="EB16" s="686"/>
      <c r="EC16" s="695"/>
    </row>
    <row r="17" spans="2:133" ht="11.25" customHeight="1">
      <c r="B17" s="682" t="s">
        <v>270</v>
      </c>
      <c r="C17" s="683"/>
      <c r="D17" s="683"/>
      <c r="E17" s="683"/>
      <c r="F17" s="683"/>
      <c r="G17" s="683"/>
      <c r="H17" s="683"/>
      <c r="I17" s="683"/>
      <c r="J17" s="683"/>
      <c r="K17" s="683"/>
      <c r="L17" s="683"/>
      <c r="M17" s="683"/>
      <c r="N17" s="683"/>
      <c r="O17" s="683"/>
      <c r="P17" s="683"/>
      <c r="Q17" s="684"/>
      <c r="R17" s="685">
        <v>6020</v>
      </c>
      <c r="S17" s="686"/>
      <c r="T17" s="686"/>
      <c r="U17" s="686"/>
      <c r="V17" s="686"/>
      <c r="W17" s="686"/>
      <c r="X17" s="686"/>
      <c r="Y17" s="687"/>
      <c r="Z17" s="688">
        <v>0.1</v>
      </c>
      <c r="AA17" s="688"/>
      <c r="AB17" s="688"/>
      <c r="AC17" s="688"/>
      <c r="AD17" s="689">
        <v>6020</v>
      </c>
      <c r="AE17" s="689"/>
      <c r="AF17" s="689"/>
      <c r="AG17" s="689"/>
      <c r="AH17" s="689"/>
      <c r="AI17" s="689"/>
      <c r="AJ17" s="689"/>
      <c r="AK17" s="689"/>
      <c r="AL17" s="690">
        <v>0.2</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244</v>
      </c>
      <c r="BH17" s="686"/>
      <c r="BI17" s="686"/>
      <c r="BJ17" s="686"/>
      <c r="BK17" s="686"/>
      <c r="BL17" s="686"/>
      <c r="BM17" s="686"/>
      <c r="BN17" s="687"/>
      <c r="BO17" s="688" t="s">
        <v>244</v>
      </c>
      <c r="BP17" s="688"/>
      <c r="BQ17" s="688"/>
      <c r="BR17" s="688"/>
      <c r="BS17" s="694" t="s">
        <v>244</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683377</v>
      </c>
      <c r="CS17" s="686"/>
      <c r="CT17" s="686"/>
      <c r="CU17" s="686"/>
      <c r="CV17" s="686"/>
      <c r="CW17" s="686"/>
      <c r="CX17" s="686"/>
      <c r="CY17" s="687"/>
      <c r="CZ17" s="688">
        <v>8.6999999999999993</v>
      </c>
      <c r="DA17" s="688"/>
      <c r="DB17" s="688"/>
      <c r="DC17" s="688"/>
      <c r="DD17" s="694" t="s">
        <v>244</v>
      </c>
      <c r="DE17" s="686"/>
      <c r="DF17" s="686"/>
      <c r="DG17" s="686"/>
      <c r="DH17" s="686"/>
      <c r="DI17" s="686"/>
      <c r="DJ17" s="686"/>
      <c r="DK17" s="686"/>
      <c r="DL17" s="686"/>
      <c r="DM17" s="686"/>
      <c r="DN17" s="686"/>
      <c r="DO17" s="686"/>
      <c r="DP17" s="687"/>
      <c r="DQ17" s="694">
        <v>641574</v>
      </c>
      <c r="DR17" s="686"/>
      <c r="DS17" s="686"/>
      <c r="DT17" s="686"/>
      <c r="DU17" s="686"/>
      <c r="DV17" s="686"/>
      <c r="DW17" s="686"/>
      <c r="DX17" s="686"/>
      <c r="DY17" s="686"/>
      <c r="DZ17" s="686"/>
      <c r="EA17" s="686"/>
      <c r="EB17" s="686"/>
      <c r="EC17" s="695"/>
    </row>
    <row r="18" spans="2:133" ht="11.25" customHeight="1">
      <c r="B18" s="682" t="s">
        <v>273</v>
      </c>
      <c r="C18" s="683"/>
      <c r="D18" s="683"/>
      <c r="E18" s="683"/>
      <c r="F18" s="683"/>
      <c r="G18" s="683"/>
      <c r="H18" s="683"/>
      <c r="I18" s="683"/>
      <c r="J18" s="683"/>
      <c r="K18" s="683"/>
      <c r="L18" s="683"/>
      <c r="M18" s="683"/>
      <c r="N18" s="683"/>
      <c r="O18" s="683"/>
      <c r="P18" s="683"/>
      <c r="Q18" s="684"/>
      <c r="R18" s="685">
        <v>6345</v>
      </c>
      <c r="S18" s="686"/>
      <c r="T18" s="686"/>
      <c r="U18" s="686"/>
      <c r="V18" s="686"/>
      <c r="W18" s="686"/>
      <c r="X18" s="686"/>
      <c r="Y18" s="687"/>
      <c r="Z18" s="688">
        <v>0.1</v>
      </c>
      <c r="AA18" s="688"/>
      <c r="AB18" s="688"/>
      <c r="AC18" s="688"/>
      <c r="AD18" s="689">
        <v>6345</v>
      </c>
      <c r="AE18" s="689"/>
      <c r="AF18" s="689"/>
      <c r="AG18" s="689"/>
      <c r="AH18" s="689"/>
      <c r="AI18" s="689"/>
      <c r="AJ18" s="689"/>
      <c r="AK18" s="689"/>
      <c r="AL18" s="690">
        <v>0.2</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177</v>
      </c>
      <c r="BP18" s="688"/>
      <c r="BQ18" s="688"/>
      <c r="BR18" s="688"/>
      <c r="BS18" s="694" t="s">
        <v>244</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244</v>
      </c>
      <c r="CS18" s="686"/>
      <c r="CT18" s="686"/>
      <c r="CU18" s="686"/>
      <c r="CV18" s="686"/>
      <c r="CW18" s="686"/>
      <c r="CX18" s="686"/>
      <c r="CY18" s="687"/>
      <c r="CZ18" s="688" t="s">
        <v>130</v>
      </c>
      <c r="DA18" s="688"/>
      <c r="DB18" s="688"/>
      <c r="DC18" s="688"/>
      <c r="DD18" s="694" t="s">
        <v>244</v>
      </c>
      <c r="DE18" s="686"/>
      <c r="DF18" s="686"/>
      <c r="DG18" s="686"/>
      <c r="DH18" s="686"/>
      <c r="DI18" s="686"/>
      <c r="DJ18" s="686"/>
      <c r="DK18" s="686"/>
      <c r="DL18" s="686"/>
      <c r="DM18" s="686"/>
      <c r="DN18" s="686"/>
      <c r="DO18" s="686"/>
      <c r="DP18" s="687"/>
      <c r="DQ18" s="694" t="s">
        <v>244</v>
      </c>
      <c r="DR18" s="686"/>
      <c r="DS18" s="686"/>
      <c r="DT18" s="686"/>
      <c r="DU18" s="686"/>
      <c r="DV18" s="686"/>
      <c r="DW18" s="686"/>
      <c r="DX18" s="686"/>
      <c r="DY18" s="686"/>
      <c r="DZ18" s="686"/>
      <c r="EA18" s="686"/>
      <c r="EB18" s="686"/>
      <c r="EC18" s="695"/>
    </row>
    <row r="19" spans="2:133" ht="11.25" customHeight="1">
      <c r="B19" s="682" t="s">
        <v>276</v>
      </c>
      <c r="C19" s="683"/>
      <c r="D19" s="683"/>
      <c r="E19" s="683"/>
      <c r="F19" s="683"/>
      <c r="G19" s="683"/>
      <c r="H19" s="683"/>
      <c r="I19" s="683"/>
      <c r="J19" s="683"/>
      <c r="K19" s="683"/>
      <c r="L19" s="683"/>
      <c r="M19" s="683"/>
      <c r="N19" s="683"/>
      <c r="O19" s="683"/>
      <c r="P19" s="683"/>
      <c r="Q19" s="684"/>
      <c r="R19" s="685">
        <v>2179</v>
      </c>
      <c r="S19" s="686"/>
      <c r="T19" s="686"/>
      <c r="U19" s="686"/>
      <c r="V19" s="686"/>
      <c r="W19" s="686"/>
      <c r="X19" s="686"/>
      <c r="Y19" s="687"/>
      <c r="Z19" s="688">
        <v>0</v>
      </c>
      <c r="AA19" s="688"/>
      <c r="AB19" s="688"/>
      <c r="AC19" s="688"/>
      <c r="AD19" s="689">
        <v>2179</v>
      </c>
      <c r="AE19" s="689"/>
      <c r="AF19" s="689"/>
      <c r="AG19" s="689"/>
      <c r="AH19" s="689"/>
      <c r="AI19" s="689"/>
      <c r="AJ19" s="689"/>
      <c r="AK19" s="689"/>
      <c r="AL19" s="690">
        <v>0.1</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20</v>
      </c>
      <c r="BH19" s="686"/>
      <c r="BI19" s="686"/>
      <c r="BJ19" s="686"/>
      <c r="BK19" s="686"/>
      <c r="BL19" s="686"/>
      <c r="BM19" s="686"/>
      <c r="BN19" s="687"/>
      <c r="BO19" s="688">
        <v>0</v>
      </c>
      <c r="BP19" s="688"/>
      <c r="BQ19" s="688"/>
      <c r="BR19" s="688"/>
      <c r="BS19" s="694" t="s">
        <v>130</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177</v>
      </c>
      <c r="CS19" s="686"/>
      <c r="CT19" s="686"/>
      <c r="CU19" s="686"/>
      <c r="CV19" s="686"/>
      <c r="CW19" s="686"/>
      <c r="CX19" s="686"/>
      <c r="CY19" s="687"/>
      <c r="CZ19" s="688" t="s">
        <v>244</v>
      </c>
      <c r="DA19" s="688"/>
      <c r="DB19" s="688"/>
      <c r="DC19" s="688"/>
      <c r="DD19" s="694" t="s">
        <v>244</v>
      </c>
      <c r="DE19" s="686"/>
      <c r="DF19" s="686"/>
      <c r="DG19" s="686"/>
      <c r="DH19" s="686"/>
      <c r="DI19" s="686"/>
      <c r="DJ19" s="686"/>
      <c r="DK19" s="686"/>
      <c r="DL19" s="686"/>
      <c r="DM19" s="686"/>
      <c r="DN19" s="686"/>
      <c r="DO19" s="686"/>
      <c r="DP19" s="687"/>
      <c r="DQ19" s="694" t="s">
        <v>244</v>
      </c>
      <c r="DR19" s="686"/>
      <c r="DS19" s="686"/>
      <c r="DT19" s="686"/>
      <c r="DU19" s="686"/>
      <c r="DV19" s="686"/>
      <c r="DW19" s="686"/>
      <c r="DX19" s="686"/>
      <c r="DY19" s="686"/>
      <c r="DZ19" s="686"/>
      <c r="EA19" s="686"/>
      <c r="EB19" s="686"/>
      <c r="EC19" s="695"/>
    </row>
    <row r="20" spans="2:133" ht="11.25" customHeight="1">
      <c r="B20" s="682" t="s">
        <v>279</v>
      </c>
      <c r="C20" s="683"/>
      <c r="D20" s="683"/>
      <c r="E20" s="683"/>
      <c r="F20" s="683"/>
      <c r="G20" s="683"/>
      <c r="H20" s="683"/>
      <c r="I20" s="683"/>
      <c r="J20" s="683"/>
      <c r="K20" s="683"/>
      <c r="L20" s="683"/>
      <c r="M20" s="683"/>
      <c r="N20" s="683"/>
      <c r="O20" s="683"/>
      <c r="P20" s="683"/>
      <c r="Q20" s="684"/>
      <c r="R20" s="685">
        <v>3651</v>
      </c>
      <c r="S20" s="686"/>
      <c r="T20" s="686"/>
      <c r="U20" s="686"/>
      <c r="V20" s="686"/>
      <c r="W20" s="686"/>
      <c r="X20" s="686"/>
      <c r="Y20" s="687"/>
      <c r="Z20" s="688">
        <v>0</v>
      </c>
      <c r="AA20" s="688"/>
      <c r="AB20" s="688"/>
      <c r="AC20" s="688"/>
      <c r="AD20" s="689">
        <v>3651</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20</v>
      </c>
      <c r="BH20" s="686"/>
      <c r="BI20" s="686"/>
      <c r="BJ20" s="686"/>
      <c r="BK20" s="686"/>
      <c r="BL20" s="686"/>
      <c r="BM20" s="686"/>
      <c r="BN20" s="687"/>
      <c r="BO20" s="688">
        <v>0</v>
      </c>
      <c r="BP20" s="688"/>
      <c r="BQ20" s="688"/>
      <c r="BR20" s="688"/>
      <c r="BS20" s="694" t="s">
        <v>244</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7816122</v>
      </c>
      <c r="CS20" s="686"/>
      <c r="CT20" s="686"/>
      <c r="CU20" s="686"/>
      <c r="CV20" s="686"/>
      <c r="CW20" s="686"/>
      <c r="CX20" s="686"/>
      <c r="CY20" s="687"/>
      <c r="CZ20" s="688">
        <v>100</v>
      </c>
      <c r="DA20" s="688"/>
      <c r="DB20" s="688"/>
      <c r="DC20" s="688"/>
      <c r="DD20" s="694">
        <v>1087653</v>
      </c>
      <c r="DE20" s="686"/>
      <c r="DF20" s="686"/>
      <c r="DG20" s="686"/>
      <c r="DH20" s="686"/>
      <c r="DI20" s="686"/>
      <c r="DJ20" s="686"/>
      <c r="DK20" s="686"/>
      <c r="DL20" s="686"/>
      <c r="DM20" s="686"/>
      <c r="DN20" s="686"/>
      <c r="DO20" s="686"/>
      <c r="DP20" s="687"/>
      <c r="DQ20" s="694">
        <v>4888555</v>
      </c>
      <c r="DR20" s="686"/>
      <c r="DS20" s="686"/>
      <c r="DT20" s="686"/>
      <c r="DU20" s="686"/>
      <c r="DV20" s="686"/>
      <c r="DW20" s="686"/>
      <c r="DX20" s="686"/>
      <c r="DY20" s="686"/>
      <c r="DZ20" s="686"/>
      <c r="EA20" s="686"/>
      <c r="EB20" s="686"/>
      <c r="EC20" s="695"/>
    </row>
    <row r="21" spans="2:133" ht="11.25" customHeight="1">
      <c r="B21" s="682" t="s">
        <v>282</v>
      </c>
      <c r="C21" s="683"/>
      <c r="D21" s="683"/>
      <c r="E21" s="683"/>
      <c r="F21" s="683"/>
      <c r="G21" s="683"/>
      <c r="H21" s="683"/>
      <c r="I21" s="683"/>
      <c r="J21" s="683"/>
      <c r="K21" s="683"/>
      <c r="L21" s="683"/>
      <c r="M21" s="683"/>
      <c r="N21" s="683"/>
      <c r="O21" s="683"/>
      <c r="P21" s="683"/>
      <c r="Q21" s="684"/>
      <c r="R21" s="685">
        <v>515</v>
      </c>
      <c r="S21" s="686"/>
      <c r="T21" s="686"/>
      <c r="U21" s="686"/>
      <c r="V21" s="686"/>
      <c r="W21" s="686"/>
      <c r="X21" s="686"/>
      <c r="Y21" s="687"/>
      <c r="Z21" s="688">
        <v>0</v>
      </c>
      <c r="AA21" s="688"/>
      <c r="AB21" s="688"/>
      <c r="AC21" s="688"/>
      <c r="AD21" s="689">
        <v>515</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20</v>
      </c>
      <c r="BH21" s="686"/>
      <c r="BI21" s="686"/>
      <c r="BJ21" s="686"/>
      <c r="BK21" s="686"/>
      <c r="BL21" s="686"/>
      <c r="BM21" s="686"/>
      <c r="BN21" s="687"/>
      <c r="BO21" s="688">
        <v>0</v>
      </c>
      <c r="BP21" s="688"/>
      <c r="BQ21" s="688"/>
      <c r="BR21" s="688"/>
      <c r="BS21" s="694" t="s">
        <v>244</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284</v>
      </c>
      <c r="C22" s="683"/>
      <c r="D22" s="683"/>
      <c r="E22" s="683"/>
      <c r="F22" s="683"/>
      <c r="G22" s="683"/>
      <c r="H22" s="683"/>
      <c r="I22" s="683"/>
      <c r="J22" s="683"/>
      <c r="K22" s="683"/>
      <c r="L22" s="683"/>
      <c r="M22" s="683"/>
      <c r="N22" s="683"/>
      <c r="O22" s="683"/>
      <c r="P22" s="683"/>
      <c r="Q22" s="684"/>
      <c r="R22" s="685">
        <v>2927346</v>
      </c>
      <c r="S22" s="686"/>
      <c r="T22" s="686"/>
      <c r="U22" s="686"/>
      <c r="V22" s="686"/>
      <c r="W22" s="686"/>
      <c r="X22" s="686"/>
      <c r="Y22" s="687"/>
      <c r="Z22" s="688">
        <v>36.9</v>
      </c>
      <c r="AA22" s="688"/>
      <c r="AB22" s="688"/>
      <c r="AC22" s="688"/>
      <c r="AD22" s="689">
        <v>2643665</v>
      </c>
      <c r="AE22" s="689"/>
      <c r="AF22" s="689"/>
      <c r="AG22" s="689"/>
      <c r="AH22" s="689"/>
      <c r="AI22" s="689"/>
      <c r="AJ22" s="689"/>
      <c r="AK22" s="689"/>
      <c r="AL22" s="690">
        <v>66.7</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244</v>
      </c>
      <c r="BH22" s="686"/>
      <c r="BI22" s="686"/>
      <c r="BJ22" s="686"/>
      <c r="BK22" s="686"/>
      <c r="BL22" s="686"/>
      <c r="BM22" s="686"/>
      <c r="BN22" s="687"/>
      <c r="BO22" s="688" t="s">
        <v>177</v>
      </c>
      <c r="BP22" s="688"/>
      <c r="BQ22" s="688"/>
      <c r="BR22" s="688"/>
      <c r="BS22" s="694" t="s">
        <v>244</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287</v>
      </c>
      <c r="C23" s="683"/>
      <c r="D23" s="683"/>
      <c r="E23" s="683"/>
      <c r="F23" s="683"/>
      <c r="G23" s="683"/>
      <c r="H23" s="683"/>
      <c r="I23" s="683"/>
      <c r="J23" s="683"/>
      <c r="K23" s="683"/>
      <c r="L23" s="683"/>
      <c r="M23" s="683"/>
      <c r="N23" s="683"/>
      <c r="O23" s="683"/>
      <c r="P23" s="683"/>
      <c r="Q23" s="684"/>
      <c r="R23" s="685">
        <v>2643665</v>
      </c>
      <c r="S23" s="686"/>
      <c r="T23" s="686"/>
      <c r="U23" s="686"/>
      <c r="V23" s="686"/>
      <c r="W23" s="686"/>
      <c r="X23" s="686"/>
      <c r="Y23" s="687"/>
      <c r="Z23" s="688">
        <v>33.299999999999997</v>
      </c>
      <c r="AA23" s="688"/>
      <c r="AB23" s="688"/>
      <c r="AC23" s="688"/>
      <c r="AD23" s="689">
        <v>2643665</v>
      </c>
      <c r="AE23" s="689"/>
      <c r="AF23" s="689"/>
      <c r="AG23" s="689"/>
      <c r="AH23" s="689"/>
      <c r="AI23" s="689"/>
      <c r="AJ23" s="689"/>
      <c r="AK23" s="689"/>
      <c r="AL23" s="690">
        <v>66.7</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244</v>
      </c>
      <c r="BH23" s="686"/>
      <c r="BI23" s="686"/>
      <c r="BJ23" s="686"/>
      <c r="BK23" s="686"/>
      <c r="BL23" s="686"/>
      <c r="BM23" s="686"/>
      <c r="BN23" s="687"/>
      <c r="BO23" s="688" t="s">
        <v>130</v>
      </c>
      <c r="BP23" s="688"/>
      <c r="BQ23" s="688"/>
      <c r="BR23" s="688"/>
      <c r="BS23" s="694" t="s">
        <v>244</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8" t="s">
        <v>292</v>
      </c>
      <c r="DM23" s="719"/>
      <c r="DN23" s="719"/>
      <c r="DO23" s="719"/>
      <c r="DP23" s="719"/>
      <c r="DQ23" s="719"/>
      <c r="DR23" s="719"/>
      <c r="DS23" s="719"/>
      <c r="DT23" s="719"/>
      <c r="DU23" s="719"/>
      <c r="DV23" s="720"/>
      <c r="DW23" s="667" t="s">
        <v>293</v>
      </c>
      <c r="DX23" s="668"/>
      <c r="DY23" s="668"/>
      <c r="DZ23" s="668"/>
      <c r="EA23" s="668"/>
      <c r="EB23" s="668"/>
      <c r="EC23" s="669"/>
    </row>
    <row r="24" spans="2:133" ht="11.25" customHeight="1">
      <c r="B24" s="682" t="s">
        <v>294</v>
      </c>
      <c r="C24" s="683"/>
      <c r="D24" s="683"/>
      <c r="E24" s="683"/>
      <c r="F24" s="683"/>
      <c r="G24" s="683"/>
      <c r="H24" s="683"/>
      <c r="I24" s="683"/>
      <c r="J24" s="683"/>
      <c r="K24" s="683"/>
      <c r="L24" s="683"/>
      <c r="M24" s="683"/>
      <c r="N24" s="683"/>
      <c r="O24" s="683"/>
      <c r="P24" s="683"/>
      <c r="Q24" s="684"/>
      <c r="R24" s="685">
        <v>283681</v>
      </c>
      <c r="S24" s="686"/>
      <c r="T24" s="686"/>
      <c r="U24" s="686"/>
      <c r="V24" s="686"/>
      <c r="W24" s="686"/>
      <c r="X24" s="686"/>
      <c r="Y24" s="687"/>
      <c r="Z24" s="688">
        <v>3.6</v>
      </c>
      <c r="AA24" s="688"/>
      <c r="AB24" s="688"/>
      <c r="AC24" s="688"/>
      <c r="AD24" s="689" t="s">
        <v>244</v>
      </c>
      <c r="AE24" s="689"/>
      <c r="AF24" s="689"/>
      <c r="AG24" s="689"/>
      <c r="AH24" s="689"/>
      <c r="AI24" s="689"/>
      <c r="AJ24" s="689"/>
      <c r="AK24" s="689"/>
      <c r="AL24" s="690" t="s">
        <v>244</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177</v>
      </c>
      <c r="BH24" s="686"/>
      <c r="BI24" s="686"/>
      <c r="BJ24" s="686"/>
      <c r="BK24" s="686"/>
      <c r="BL24" s="686"/>
      <c r="BM24" s="686"/>
      <c r="BN24" s="687"/>
      <c r="BO24" s="688" t="s">
        <v>244</v>
      </c>
      <c r="BP24" s="688"/>
      <c r="BQ24" s="688"/>
      <c r="BR24" s="688"/>
      <c r="BS24" s="694" t="s">
        <v>244</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2431748</v>
      </c>
      <c r="CS24" s="675"/>
      <c r="CT24" s="675"/>
      <c r="CU24" s="675"/>
      <c r="CV24" s="675"/>
      <c r="CW24" s="675"/>
      <c r="CX24" s="675"/>
      <c r="CY24" s="676"/>
      <c r="CZ24" s="679">
        <v>31.1</v>
      </c>
      <c r="DA24" s="680"/>
      <c r="DB24" s="680"/>
      <c r="DC24" s="699"/>
      <c r="DD24" s="721">
        <v>1873299</v>
      </c>
      <c r="DE24" s="675"/>
      <c r="DF24" s="675"/>
      <c r="DG24" s="675"/>
      <c r="DH24" s="675"/>
      <c r="DI24" s="675"/>
      <c r="DJ24" s="675"/>
      <c r="DK24" s="676"/>
      <c r="DL24" s="721">
        <v>1831222</v>
      </c>
      <c r="DM24" s="675"/>
      <c r="DN24" s="675"/>
      <c r="DO24" s="675"/>
      <c r="DP24" s="675"/>
      <c r="DQ24" s="675"/>
      <c r="DR24" s="675"/>
      <c r="DS24" s="675"/>
      <c r="DT24" s="675"/>
      <c r="DU24" s="675"/>
      <c r="DV24" s="676"/>
      <c r="DW24" s="679">
        <v>44.8</v>
      </c>
      <c r="DX24" s="680"/>
      <c r="DY24" s="680"/>
      <c r="DZ24" s="680"/>
      <c r="EA24" s="680"/>
      <c r="EB24" s="680"/>
      <c r="EC24" s="681"/>
    </row>
    <row r="25" spans="2:133" ht="11.25" customHeight="1">
      <c r="B25" s="682" t="s">
        <v>297</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244</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244</v>
      </c>
      <c r="BP25" s="688"/>
      <c r="BQ25" s="688"/>
      <c r="BR25" s="688"/>
      <c r="BS25" s="694" t="s">
        <v>244</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1230124</v>
      </c>
      <c r="CS25" s="710"/>
      <c r="CT25" s="710"/>
      <c r="CU25" s="710"/>
      <c r="CV25" s="710"/>
      <c r="CW25" s="710"/>
      <c r="CX25" s="710"/>
      <c r="CY25" s="711"/>
      <c r="CZ25" s="690">
        <v>15.7</v>
      </c>
      <c r="DA25" s="722"/>
      <c r="DB25" s="722"/>
      <c r="DC25" s="724"/>
      <c r="DD25" s="694">
        <v>1101097</v>
      </c>
      <c r="DE25" s="710"/>
      <c r="DF25" s="710"/>
      <c r="DG25" s="710"/>
      <c r="DH25" s="710"/>
      <c r="DI25" s="710"/>
      <c r="DJ25" s="710"/>
      <c r="DK25" s="711"/>
      <c r="DL25" s="694">
        <v>1059128</v>
      </c>
      <c r="DM25" s="710"/>
      <c r="DN25" s="710"/>
      <c r="DO25" s="710"/>
      <c r="DP25" s="710"/>
      <c r="DQ25" s="710"/>
      <c r="DR25" s="710"/>
      <c r="DS25" s="710"/>
      <c r="DT25" s="710"/>
      <c r="DU25" s="710"/>
      <c r="DV25" s="711"/>
      <c r="DW25" s="690">
        <v>25.9</v>
      </c>
      <c r="DX25" s="722"/>
      <c r="DY25" s="722"/>
      <c r="DZ25" s="722"/>
      <c r="EA25" s="722"/>
      <c r="EB25" s="722"/>
      <c r="EC25" s="723"/>
    </row>
    <row r="26" spans="2:133" ht="11.25" customHeight="1">
      <c r="B26" s="682" t="s">
        <v>300</v>
      </c>
      <c r="C26" s="683"/>
      <c r="D26" s="683"/>
      <c r="E26" s="683"/>
      <c r="F26" s="683"/>
      <c r="G26" s="683"/>
      <c r="H26" s="683"/>
      <c r="I26" s="683"/>
      <c r="J26" s="683"/>
      <c r="K26" s="683"/>
      <c r="L26" s="683"/>
      <c r="M26" s="683"/>
      <c r="N26" s="683"/>
      <c r="O26" s="683"/>
      <c r="P26" s="683"/>
      <c r="Q26" s="684"/>
      <c r="R26" s="685">
        <v>4242278</v>
      </c>
      <c r="S26" s="686"/>
      <c r="T26" s="686"/>
      <c r="U26" s="686"/>
      <c r="V26" s="686"/>
      <c r="W26" s="686"/>
      <c r="X26" s="686"/>
      <c r="Y26" s="687"/>
      <c r="Z26" s="688">
        <v>53.4</v>
      </c>
      <c r="AA26" s="688"/>
      <c r="AB26" s="688"/>
      <c r="AC26" s="688"/>
      <c r="AD26" s="689">
        <v>3958597</v>
      </c>
      <c r="AE26" s="689"/>
      <c r="AF26" s="689"/>
      <c r="AG26" s="689"/>
      <c r="AH26" s="689"/>
      <c r="AI26" s="689"/>
      <c r="AJ26" s="689"/>
      <c r="AK26" s="689"/>
      <c r="AL26" s="690">
        <v>99.8</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244</v>
      </c>
      <c r="BH26" s="686"/>
      <c r="BI26" s="686"/>
      <c r="BJ26" s="686"/>
      <c r="BK26" s="686"/>
      <c r="BL26" s="686"/>
      <c r="BM26" s="686"/>
      <c r="BN26" s="687"/>
      <c r="BO26" s="688" t="s">
        <v>244</v>
      </c>
      <c r="BP26" s="688"/>
      <c r="BQ26" s="688"/>
      <c r="BR26" s="688"/>
      <c r="BS26" s="694" t="s">
        <v>177</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700973</v>
      </c>
      <c r="CS26" s="686"/>
      <c r="CT26" s="686"/>
      <c r="CU26" s="686"/>
      <c r="CV26" s="686"/>
      <c r="CW26" s="686"/>
      <c r="CX26" s="686"/>
      <c r="CY26" s="687"/>
      <c r="CZ26" s="690">
        <v>9</v>
      </c>
      <c r="DA26" s="722"/>
      <c r="DB26" s="722"/>
      <c r="DC26" s="724"/>
      <c r="DD26" s="694">
        <v>600208</v>
      </c>
      <c r="DE26" s="686"/>
      <c r="DF26" s="686"/>
      <c r="DG26" s="686"/>
      <c r="DH26" s="686"/>
      <c r="DI26" s="686"/>
      <c r="DJ26" s="686"/>
      <c r="DK26" s="687"/>
      <c r="DL26" s="694" t="s">
        <v>130</v>
      </c>
      <c r="DM26" s="686"/>
      <c r="DN26" s="686"/>
      <c r="DO26" s="686"/>
      <c r="DP26" s="686"/>
      <c r="DQ26" s="686"/>
      <c r="DR26" s="686"/>
      <c r="DS26" s="686"/>
      <c r="DT26" s="686"/>
      <c r="DU26" s="686"/>
      <c r="DV26" s="687"/>
      <c r="DW26" s="690" t="s">
        <v>244</v>
      </c>
      <c r="DX26" s="722"/>
      <c r="DY26" s="722"/>
      <c r="DZ26" s="722"/>
      <c r="EA26" s="722"/>
      <c r="EB26" s="722"/>
      <c r="EC26" s="723"/>
    </row>
    <row r="27" spans="2:133" ht="11.25" customHeight="1">
      <c r="B27" s="682" t="s">
        <v>303</v>
      </c>
      <c r="C27" s="683"/>
      <c r="D27" s="683"/>
      <c r="E27" s="683"/>
      <c r="F27" s="683"/>
      <c r="G27" s="683"/>
      <c r="H27" s="683"/>
      <c r="I27" s="683"/>
      <c r="J27" s="683"/>
      <c r="K27" s="683"/>
      <c r="L27" s="683"/>
      <c r="M27" s="683"/>
      <c r="N27" s="683"/>
      <c r="O27" s="683"/>
      <c r="P27" s="683"/>
      <c r="Q27" s="684"/>
      <c r="R27" s="685">
        <v>1143</v>
      </c>
      <c r="S27" s="686"/>
      <c r="T27" s="686"/>
      <c r="U27" s="686"/>
      <c r="V27" s="686"/>
      <c r="W27" s="686"/>
      <c r="X27" s="686"/>
      <c r="Y27" s="687"/>
      <c r="Z27" s="688">
        <v>0</v>
      </c>
      <c r="AA27" s="688"/>
      <c r="AB27" s="688"/>
      <c r="AC27" s="688"/>
      <c r="AD27" s="689">
        <v>1143</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967932</v>
      </c>
      <c r="BH27" s="686"/>
      <c r="BI27" s="686"/>
      <c r="BJ27" s="686"/>
      <c r="BK27" s="686"/>
      <c r="BL27" s="686"/>
      <c r="BM27" s="686"/>
      <c r="BN27" s="687"/>
      <c r="BO27" s="688">
        <v>100</v>
      </c>
      <c r="BP27" s="688"/>
      <c r="BQ27" s="688"/>
      <c r="BR27" s="688"/>
      <c r="BS27" s="694">
        <v>11755</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518247</v>
      </c>
      <c r="CS27" s="710"/>
      <c r="CT27" s="710"/>
      <c r="CU27" s="710"/>
      <c r="CV27" s="710"/>
      <c r="CW27" s="710"/>
      <c r="CX27" s="710"/>
      <c r="CY27" s="711"/>
      <c r="CZ27" s="690">
        <v>6.6</v>
      </c>
      <c r="DA27" s="722"/>
      <c r="DB27" s="722"/>
      <c r="DC27" s="724"/>
      <c r="DD27" s="694">
        <v>130628</v>
      </c>
      <c r="DE27" s="710"/>
      <c r="DF27" s="710"/>
      <c r="DG27" s="710"/>
      <c r="DH27" s="710"/>
      <c r="DI27" s="710"/>
      <c r="DJ27" s="710"/>
      <c r="DK27" s="711"/>
      <c r="DL27" s="694">
        <v>130543</v>
      </c>
      <c r="DM27" s="710"/>
      <c r="DN27" s="710"/>
      <c r="DO27" s="710"/>
      <c r="DP27" s="710"/>
      <c r="DQ27" s="710"/>
      <c r="DR27" s="710"/>
      <c r="DS27" s="710"/>
      <c r="DT27" s="710"/>
      <c r="DU27" s="710"/>
      <c r="DV27" s="711"/>
      <c r="DW27" s="690">
        <v>3.2</v>
      </c>
      <c r="DX27" s="722"/>
      <c r="DY27" s="722"/>
      <c r="DZ27" s="722"/>
      <c r="EA27" s="722"/>
      <c r="EB27" s="722"/>
      <c r="EC27" s="723"/>
    </row>
    <row r="28" spans="2:133" ht="11.25" customHeight="1">
      <c r="B28" s="682" t="s">
        <v>306</v>
      </c>
      <c r="C28" s="683"/>
      <c r="D28" s="683"/>
      <c r="E28" s="683"/>
      <c r="F28" s="683"/>
      <c r="G28" s="683"/>
      <c r="H28" s="683"/>
      <c r="I28" s="683"/>
      <c r="J28" s="683"/>
      <c r="K28" s="683"/>
      <c r="L28" s="683"/>
      <c r="M28" s="683"/>
      <c r="N28" s="683"/>
      <c r="O28" s="683"/>
      <c r="P28" s="683"/>
      <c r="Q28" s="684"/>
      <c r="R28" s="685">
        <v>42878</v>
      </c>
      <c r="S28" s="686"/>
      <c r="T28" s="686"/>
      <c r="U28" s="686"/>
      <c r="V28" s="686"/>
      <c r="W28" s="686"/>
      <c r="X28" s="686"/>
      <c r="Y28" s="687"/>
      <c r="Z28" s="688">
        <v>0.5</v>
      </c>
      <c r="AA28" s="688"/>
      <c r="AB28" s="688"/>
      <c r="AC28" s="688"/>
      <c r="AD28" s="689" t="s">
        <v>130</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683377</v>
      </c>
      <c r="CS28" s="686"/>
      <c r="CT28" s="686"/>
      <c r="CU28" s="686"/>
      <c r="CV28" s="686"/>
      <c r="CW28" s="686"/>
      <c r="CX28" s="686"/>
      <c r="CY28" s="687"/>
      <c r="CZ28" s="690">
        <v>8.6999999999999993</v>
      </c>
      <c r="DA28" s="722"/>
      <c r="DB28" s="722"/>
      <c r="DC28" s="724"/>
      <c r="DD28" s="694">
        <v>641574</v>
      </c>
      <c r="DE28" s="686"/>
      <c r="DF28" s="686"/>
      <c r="DG28" s="686"/>
      <c r="DH28" s="686"/>
      <c r="DI28" s="686"/>
      <c r="DJ28" s="686"/>
      <c r="DK28" s="687"/>
      <c r="DL28" s="694">
        <v>641551</v>
      </c>
      <c r="DM28" s="686"/>
      <c r="DN28" s="686"/>
      <c r="DO28" s="686"/>
      <c r="DP28" s="686"/>
      <c r="DQ28" s="686"/>
      <c r="DR28" s="686"/>
      <c r="DS28" s="686"/>
      <c r="DT28" s="686"/>
      <c r="DU28" s="686"/>
      <c r="DV28" s="687"/>
      <c r="DW28" s="690">
        <v>15.7</v>
      </c>
      <c r="DX28" s="722"/>
      <c r="DY28" s="722"/>
      <c r="DZ28" s="722"/>
      <c r="EA28" s="722"/>
      <c r="EB28" s="722"/>
      <c r="EC28" s="723"/>
    </row>
    <row r="29" spans="2:133" ht="11.25" customHeight="1">
      <c r="B29" s="682" t="s">
        <v>308</v>
      </c>
      <c r="C29" s="683"/>
      <c r="D29" s="683"/>
      <c r="E29" s="683"/>
      <c r="F29" s="683"/>
      <c r="G29" s="683"/>
      <c r="H29" s="683"/>
      <c r="I29" s="683"/>
      <c r="J29" s="683"/>
      <c r="K29" s="683"/>
      <c r="L29" s="683"/>
      <c r="M29" s="683"/>
      <c r="N29" s="683"/>
      <c r="O29" s="683"/>
      <c r="P29" s="683"/>
      <c r="Q29" s="684"/>
      <c r="R29" s="685">
        <v>99853</v>
      </c>
      <c r="S29" s="686"/>
      <c r="T29" s="686"/>
      <c r="U29" s="686"/>
      <c r="V29" s="686"/>
      <c r="W29" s="686"/>
      <c r="X29" s="686"/>
      <c r="Y29" s="687"/>
      <c r="Z29" s="688">
        <v>1.3</v>
      </c>
      <c r="AA29" s="688"/>
      <c r="AB29" s="688"/>
      <c r="AC29" s="688"/>
      <c r="AD29" s="689">
        <v>6013</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309</v>
      </c>
      <c r="CE29" s="732"/>
      <c r="CF29" s="700" t="s">
        <v>310</v>
      </c>
      <c r="CG29" s="701"/>
      <c r="CH29" s="701"/>
      <c r="CI29" s="701"/>
      <c r="CJ29" s="701"/>
      <c r="CK29" s="701"/>
      <c r="CL29" s="701"/>
      <c r="CM29" s="701"/>
      <c r="CN29" s="701"/>
      <c r="CO29" s="701"/>
      <c r="CP29" s="701"/>
      <c r="CQ29" s="702"/>
      <c r="CR29" s="685">
        <v>683276</v>
      </c>
      <c r="CS29" s="710"/>
      <c r="CT29" s="710"/>
      <c r="CU29" s="710"/>
      <c r="CV29" s="710"/>
      <c r="CW29" s="710"/>
      <c r="CX29" s="710"/>
      <c r="CY29" s="711"/>
      <c r="CZ29" s="690">
        <v>8.6999999999999993</v>
      </c>
      <c r="DA29" s="722"/>
      <c r="DB29" s="722"/>
      <c r="DC29" s="724"/>
      <c r="DD29" s="694">
        <v>641473</v>
      </c>
      <c r="DE29" s="710"/>
      <c r="DF29" s="710"/>
      <c r="DG29" s="710"/>
      <c r="DH29" s="710"/>
      <c r="DI29" s="710"/>
      <c r="DJ29" s="710"/>
      <c r="DK29" s="711"/>
      <c r="DL29" s="694">
        <v>641450</v>
      </c>
      <c r="DM29" s="710"/>
      <c r="DN29" s="710"/>
      <c r="DO29" s="710"/>
      <c r="DP29" s="710"/>
      <c r="DQ29" s="710"/>
      <c r="DR29" s="710"/>
      <c r="DS29" s="710"/>
      <c r="DT29" s="710"/>
      <c r="DU29" s="710"/>
      <c r="DV29" s="711"/>
      <c r="DW29" s="690">
        <v>15.7</v>
      </c>
      <c r="DX29" s="722"/>
      <c r="DY29" s="722"/>
      <c r="DZ29" s="722"/>
      <c r="EA29" s="722"/>
      <c r="EB29" s="722"/>
      <c r="EC29" s="723"/>
    </row>
    <row r="30" spans="2:133" ht="11.25" customHeight="1">
      <c r="B30" s="682" t="s">
        <v>311</v>
      </c>
      <c r="C30" s="683"/>
      <c r="D30" s="683"/>
      <c r="E30" s="683"/>
      <c r="F30" s="683"/>
      <c r="G30" s="683"/>
      <c r="H30" s="683"/>
      <c r="I30" s="683"/>
      <c r="J30" s="683"/>
      <c r="K30" s="683"/>
      <c r="L30" s="683"/>
      <c r="M30" s="683"/>
      <c r="N30" s="683"/>
      <c r="O30" s="683"/>
      <c r="P30" s="683"/>
      <c r="Q30" s="684"/>
      <c r="R30" s="685">
        <v>22539</v>
      </c>
      <c r="S30" s="686"/>
      <c r="T30" s="686"/>
      <c r="U30" s="686"/>
      <c r="V30" s="686"/>
      <c r="W30" s="686"/>
      <c r="X30" s="686"/>
      <c r="Y30" s="687"/>
      <c r="Z30" s="688">
        <v>0.3</v>
      </c>
      <c r="AA30" s="688"/>
      <c r="AB30" s="688"/>
      <c r="AC30" s="688"/>
      <c r="AD30" s="689" t="s">
        <v>130</v>
      </c>
      <c r="AE30" s="689"/>
      <c r="AF30" s="689"/>
      <c r="AG30" s="689"/>
      <c r="AH30" s="689"/>
      <c r="AI30" s="689"/>
      <c r="AJ30" s="689"/>
      <c r="AK30" s="689"/>
      <c r="AL30" s="690" t="s">
        <v>130</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29"/>
      <c r="BI30" s="729"/>
      <c r="BJ30" s="729"/>
      <c r="BK30" s="729"/>
      <c r="BL30" s="729"/>
      <c r="BM30" s="729"/>
      <c r="BN30" s="729"/>
      <c r="BO30" s="729"/>
      <c r="BP30" s="729"/>
      <c r="BQ30" s="730"/>
      <c r="BR30" s="664" t="s">
        <v>313</v>
      </c>
      <c r="BS30" s="729"/>
      <c r="BT30" s="729"/>
      <c r="BU30" s="729"/>
      <c r="BV30" s="729"/>
      <c r="BW30" s="729"/>
      <c r="BX30" s="729"/>
      <c r="BY30" s="729"/>
      <c r="BZ30" s="729"/>
      <c r="CA30" s="729"/>
      <c r="CB30" s="730"/>
      <c r="CD30" s="733"/>
      <c r="CE30" s="734"/>
      <c r="CF30" s="700" t="s">
        <v>314</v>
      </c>
      <c r="CG30" s="701"/>
      <c r="CH30" s="701"/>
      <c r="CI30" s="701"/>
      <c r="CJ30" s="701"/>
      <c r="CK30" s="701"/>
      <c r="CL30" s="701"/>
      <c r="CM30" s="701"/>
      <c r="CN30" s="701"/>
      <c r="CO30" s="701"/>
      <c r="CP30" s="701"/>
      <c r="CQ30" s="702"/>
      <c r="CR30" s="685">
        <v>653897</v>
      </c>
      <c r="CS30" s="686"/>
      <c r="CT30" s="686"/>
      <c r="CU30" s="686"/>
      <c r="CV30" s="686"/>
      <c r="CW30" s="686"/>
      <c r="CX30" s="686"/>
      <c r="CY30" s="687"/>
      <c r="CZ30" s="690">
        <v>8.4</v>
      </c>
      <c r="DA30" s="722"/>
      <c r="DB30" s="722"/>
      <c r="DC30" s="724"/>
      <c r="DD30" s="694">
        <v>615621</v>
      </c>
      <c r="DE30" s="686"/>
      <c r="DF30" s="686"/>
      <c r="DG30" s="686"/>
      <c r="DH30" s="686"/>
      <c r="DI30" s="686"/>
      <c r="DJ30" s="686"/>
      <c r="DK30" s="687"/>
      <c r="DL30" s="694">
        <v>615620</v>
      </c>
      <c r="DM30" s="686"/>
      <c r="DN30" s="686"/>
      <c r="DO30" s="686"/>
      <c r="DP30" s="686"/>
      <c r="DQ30" s="686"/>
      <c r="DR30" s="686"/>
      <c r="DS30" s="686"/>
      <c r="DT30" s="686"/>
      <c r="DU30" s="686"/>
      <c r="DV30" s="687"/>
      <c r="DW30" s="690">
        <v>15.1</v>
      </c>
      <c r="DX30" s="722"/>
      <c r="DY30" s="722"/>
      <c r="DZ30" s="722"/>
      <c r="EA30" s="722"/>
      <c r="EB30" s="722"/>
      <c r="EC30" s="723"/>
    </row>
    <row r="31" spans="2:133" ht="11.25" customHeight="1">
      <c r="B31" s="682" t="s">
        <v>315</v>
      </c>
      <c r="C31" s="683"/>
      <c r="D31" s="683"/>
      <c r="E31" s="683"/>
      <c r="F31" s="683"/>
      <c r="G31" s="683"/>
      <c r="H31" s="683"/>
      <c r="I31" s="683"/>
      <c r="J31" s="683"/>
      <c r="K31" s="683"/>
      <c r="L31" s="683"/>
      <c r="M31" s="683"/>
      <c r="N31" s="683"/>
      <c r="O31" s="683"/>
      <c r="P31" s="683"/>
      <c r="Q31" s="684"/>
      <c r="R31" s="685">
        <v>1574656</v>
      </c>
      <c r="S31" s="686"/>
      <c r="T31" s="686"/>
      <c r="U31" s="686"/>
      <c r="V31" s="686"/>
      <c r="W31" s="686"/>
      <c r="X31" s="686"/>
      <c r="Y31" s="687"/>
      <c r="Z31" s="688">
        <v>19.8</v>
      </c>
      <c r="AA31" s="688"/>
      <c r="AB31" s="688"/>
      <c r="AC31" s="688"/>
      <c r="AD31" s="689" t="s">
        <v>130</v>
      </c>
      <c r="AE31" s="689"/>
      <c r="AF31" s="689"/>
      <c r="AG31" s="689"/>
      <c r="AH31" s="689"/>
      <c r="AI31" s="689"/>
      <c r="AJ31" s="689"/>
      <c r="AK31" s="689"/>
      <c r="AL31" s="690" t="s">
        <v>244</v>
      </c>
      <c r="AM31" s="691"/>
      <c r="AN31" s="691"/>
      <c r="AO31" s="692"/>
      <c r="AP31" s="742" t="s">
        <v>316</v>
      </c>
      <c r="AQ31" s="743"/>
      <c r="AR31" s="743"/>
      <c r="AS31" s="743"/>
      <c r="AT31" s="748" t="s">
        <v>317</v>
      </c>
      <c r="AU31" s="231"/>
      <c r="AV31" s="231"/>
      <c r="AW31" s="231"/>
      <c r="AX31" s="671" t="s">
        <v>190</v>
      </c>
      <c r="AY31" s="672"/>
      <c r="AZ31" s="672"/>
      <c r="BA31" s="672"/>
      <c r="BB31" s="672"/>
      <c r="BC31" s="672"/>
      <c r="BD31" s="672"/>
      <c r="BE31" s="672"/>
      <c r="BF31" s="673"/>
      <c r="BG31" s="741">
        <v>99.4</v>
      </c>
      <c r="BH31" s="737"/>
      <c r="BI31" s="737"/>
      <c r="BJ31" s="737"/>
      <c r="BK31" s="737"/>
      <c r="BL31" s="737"/>
      <c r="BM31" s="680">
        <v>97.1</v>
      </c>
      <c r="BN31" s="737"/>
      <c r="BO31" s="737"/>
      <c r="BP31" s="737"/>
      <c r="BQ31" s="738"/>
      <c r="BR31" s="741">
        <v>99.3</v>
      </c>
      <c r="BS31" s="737"/>
      <c r="BT31" s="737"/>
      <c r="BU31" s="737"/>
      <c r="BV31" s="737"/>
      <c r="BW31" s="737"/>
      <c r="BX31" s="680">
        <v>97</v>
      </c>
      <c r="BY31" s="737"/>
      <c r="BZ31" s="737"/>
      <c r="CA31" s="737"/>
      <c r="CB31" s="738"/>
      <c r="CD31" s="733"/>
      <c r="CE31" s="734"/>
      <c r="CF31" s="700" t="s">
        <v>318</v>
      </c>
      <c r="CG31" s="701"/>
      <c r="CH31" s="701"/>
      <c r="CI31" s="701"/>
      <c r="CJ31" s="701"/>
      <c r="CK31" s="701"/>
      <c r="CL31" s="701"/>
      <c r="CM31" s="701"/>
      <c r="CN31" s="701"/>
      <c r="CO31" s="701"/>
      <c r="CP31" s="701"/>
      <c r="CQ31" s="702"/>
      <c r="CR31" s="685">
        <v>29379</v>
      </c>
      <c r="CS31" s="710"/>
      <c r="CT31" s="710"/>
      <c r="CU31" s="710"/>
      <c r="CV31" s="710"/>
      <c r="CW31" s="710"/>
      <c r="CX31" s="710"/>
      <c r="CY31" s="711"/>
      <c r="CZ31" s="690">
        <v>0.4</v>
      </c>
      <c r="DA31" s="722"/>
      <c r="DB31" s="722"/>
      <c r="DC31" s="724"/>
      <c r="DD31" s="694">
        <v>25852</v>
      </c>
      <c r="DE31" s="710"/>
      <c r="DF31" s="710"/>
      <c r="DG31" s="710"/>
      <c r="DH31" s="710"/>
      <c r="DI31" s="710"/>
      <c r="DJ31" s="710"/>
      <c r="DK31" s="711"/>
      <c r="DL31" s="694">
        <v>25830</v>
      </c>
      <c r="DM31" s="710"/>
      <c r="DN31" s="710"/>
      <c r="DO31" s="710"/>
      <c r="DP31" s="710"/>
      <c r="DQ31" s="710"/>
      <c r="DR31" s="710"/>
      <c r="DS31" s="710"/>
      <c r="DT31" s="710"/>
      <c r="DU31" s="710"/>
      <c r="DV31" s="711"/>
      <c r="DW31" s="690">
        <v>0.6</v>
      </c>
      <c r="DX31" s="722"/>
      <c r="DY31" s="722"/>
      <c r="DZ31" s="722"/>
      <c r="EA31" s="722"/>
      <c r="EB31" s="722"/>
      <c r="EC31" s="723"/>
    </row>
    <row r="32" spans="2:133" ht="11.25" customHeight="1">
      <c r="B32" s="752" t="s">
        <v>319</v>
      </c>
      <c r="C32" s="753"/>
      <c r="D32" s="753"/>
      <c r="E32" s="753"/>
      <c r="F32" s="753"/>
      <c r="G32" s="753"/>
      <c r="H32" s="753"/>
      <c r="I32" s="753"/>
      <c r="J32" s="753"/>
      <c r="K32" s="753"/>
      <c r="L32" s="753"/>
      <c r="M32" s="753"/>
      <c r="N32" s="753"/>
      <c r="O32" s="753"/>
      <c r="P32" s="753"/>
      <c r="Q32" s="754"/>
      <c r="R32" s="685" t="s">
        <v>130</v>
      </c>
      <c r="S32" s="686"/>
      <c r="T32" s="686"/>
      <c r="U32" s="686"/>
      <c r="V32" s="686"/>
      <c r="W32" s="686"/>
      <c r="X32" s="686"/>
      <c r="Y32" s="687"/>
      <c r="Z32" s="688" t="s">
        <v>244</v>
      </c>
      <c r="AA32" s="688"/>
      <c r="AB32" s="688"/>
      <c r="AC32" s="688"/>
      <c r="AD32" s="689" t="s">
        <v>244</v>
      </c>
      <c r="AE32" s="689"/>
      <c r="AF32" s="689"/>
      <c r="AG32" s="689"/>
      <c r="AH32" s="689"/>
      <c r="AI32" s="689"/>
      <c r="AJ32" s="689"/>
      <c r="AK32" s="689"/>
      <c r="AL32" s="690" t="s">
        <v>130</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1">
        <v>99.1</v>
      </c>
      <c r="BH32" s="710"/>
      <c r="BI32" s="710"/>
      <c r="BJ32" s="710"/>
      <c r="BK32" s="710"/>
      <c r="BL32" s="710"/>
      <c r="BM32" s="691">
        <v>96.1</v>
      </c>
      <c r="BN32" s="739"/>
      <c r="BO32" s="739"/>
      <c r="BP32" s="739"/>
      <c r="BQ32" s="740"/>
      <c r="BR32" s="751">
        <v>98.9</v>
      </c>
      <c r="BS32" s="710"/>
      <c r="BT32" s="710"/>
      <c r="BU32" s="710"/>
      <c r="BV32" s="710"/>
      <c r="BW32" s="710"/>
      <c r="BX32" s="691">
        <v>95.9</v>
      </c>
      <c r="BY32" s="739"/>
      <c r="BZ32" s="739"/>
      <c r="CA32" s="739"/>
      <c r="CB32" s="740"/>
      <c r="CD32" s="735"/>
      <c r="CE32" s="736"/>
      <c r="CF32" s="700" t="s">
        <v>322</v>
      </c>
      <c r="CG32" s="701"/>
      <c r="CH32" s="701"/>
      <c r="CI32" s="701"/>
      <c r="CJ32" s="701"/>
      <c r="CK32" s="701"/>
      <c r="CL32" s="701"/>
      <c r="CM32" s="701"/>
      <c r="CN32" s="701"/>
      <c r="CO32" s="701"/>
      <c r="CP32" s="701"/>
      <c r="CQ32" s="702"/>
      <c r="CR32" s="685">
        <v>101</v>
      </c>
      <c r="CS32" s="686"/>
      <c r="CT32" s="686"/>
      <c r="CU32" s="686"/>
      <c r="CV32" s="686"/>
      <c r="CW32" s="686"/>
      <c r="CX32" s="686"/>
      <c r="CY32" s="687"/>
      <c r="CZ32" s="690">
        <v>0</v>
      </c>
      <c r="DA32" s="722"/>
      <c r="DB32" s="722"/>
      <c r="DC32" s="724"/>
      <c r="DD32" s="694">
        <v>101</v>
      </c>
      <c r="DE32" s="686"/>
      <c r="DF32" s="686"/>
      <c r="DG32" s="686"/>
      <c r="DH32" s="686"/>
      <c r="DI32" s="686"/>
      <c r="DJ32" s="686"/>
      <c r="DK32" s="687"/>
      <c r="DL32" s="694">
        <v>101</v>
      </c>
      <c r="DM32" s="686"/>
      <c r="DN32" s="686"/>
      <c r="DO32" s="686"/>
      <c r="DP32" s="686"/>
      <c r="DQ32" s="686"/>
      <c r="DR32" s="686"/>
      <c r="DS32" s="686"/>
      <c r="DT32" s="686"/>
      <c r="DU32" s="686"/>
      <c r="DV32" s="687"/>
      <c r="DW32" s="690">
        <v>0</v>
      </c>
      <c r="DX32" s="722"/>
      <c r="DY32" s="722"/>
      <c r="DZ32" s="722"/>
      <c r="EA32" s="722"/>
      <c r="EB32" s="722"/>
      <c r="EC32" s="723"/>
    </row>
    <row r="33" spans="2:133" ht="11.25" customHeight="1">
      <c r="B33" s="682" t="s">
        <v>323</v>
      </c>
      <c r="C33" s="683"/>
      <c r="D33" s="683"/>
      <c r="E33" s="683"/>
      <c r="F33" s="683"/>
      <c r="G33" s="683"/>
      <c r="H33" s="683"/>
      <c r="I33" s="683"/>
      <c r="J33" s="683"/>
      <c r="K33" s="683"/>
      <c r="L33" s="683"/>
      <c r="M33" s="683"/>
      <c r="N33" s="683"/>
      <c r="O33" s="683"/>
      <c r="P33" s="683"/>
      <c r="Q33" s="684"/>
      <c r="R33" s="685">
        <v>455257</v>
      </c>
      <c r="S33" s="686"/>
      <c r="T33" s="686"/>
      <c r="U33" s="686"/>
      <c r="V33" s="686"/>
      <c r="W33" s="686"/>
      <c r="X33" s="686"/>
      <c r="Y33" s="687"/>
      <c r="Z33" s="688">
        <v>5.7</v>
      </c>
      <c r="AA33" s="688"/>
      <c r="AB33" s="688"/>
      <c r="AC33" s="688"/>
      <c r="AD33" s="689" t="s">
        <v>177</v>
      </c>
      <c r="AE33" s="689"/>
      <c r="AF33" s="689"/>
      <c r="AG33" s="689"/>
      <c r="AH33" s="689"/>
      <c r="AI33" s="689"/>
      <c r="AJ33" s="689"/>
      <c r="AK33" s="689"/>
      <c r="AL33" s="690" t="s">
        <v>244</v>
      </c>
      <c r="AM33" s="691"/>
      <c r="AN33" s="691"/>
      <c r="AO33" s="692"/>
      <c r="AP33" s="746"/>
      <c r="AQ33" s="747"/>
      <c r="AR33" s="747"/>
      <c r="AS33" s="747"/>
      <c r="AT33" s="750"/>
      <c r="AU33" s="232"/>
      <c r="AV33" s="232"/>
      <c r="AW33" s="232"/>
      <c r="AX33" s="726" t="s">
        <v>324</v>
      </c>
      <c r="AY33" s="727"/>
      <c r="AZ33" s="727"/>
      <c r="BA33" s="727"/>
      <c r="BB33" s="727"/>
      <c r="BC33" s="727"/>
      <c r="BD33" s="727"/>
      <c r="BE33" s="727"/>
      <c r="BF33" s="728"/>
      <c r="BG33" s="755">
        <v>99.7</v>
      </c>
      <c r="BH33" s="756"/>
      <c r="BI33" s="756"/>
      <c r="BJ33" s="756"/>
      <c r="BK33" s="756"/>
      <c r="BL33" s="756"/>
      <c r="BM33" s="757">
        <v>97.9</v>
      </c>
      <c r="BN33" s="756"/>
      <c r="BO33" s="756"/>
      <c r="BP33" s="756"/>
      <c r="BQ33" s="758"/>
      <c r="BR33" s="755">
        <v>99.6</v>
      </c>
      <c r="BS33" s="756"/>
      <c r="BT33" s="756"/>
      <c r="BU33" s="756"/>
      <c r="BV33" s="756"/>
      <c r="BW33" s="756"/>
      <c r="BX33" s="757">
        <v>97.7</v>
      </c>
      <c r="BY33" s="756"/>
      <c r="BZ33" s="756"/>
      <c r="CA33" s="756"/>
      <c r="CB33" s="758"/>
      <c r="CD33" s="700" t="s">
        <v>325</v>
      </c>
      <c r="CE33" s="701"/>
      <c r="CF33" s="701"/>
      <c r="CG33" s="701"/>
      <c r="CH33" s="701"/>
      <c r="CI33" s="701"/>
      <c r="CJ33" s="701"/>
      <c r="CK33" s="701"/>
      <c r="CL33" s="701"/>
      <c r="CM33" s="701"/>
      <c r="CN33" s="701"/>
      <c r="CO33" s="701"/>
      <c r="CP33" s="701"/>
      <c r="CQ33" s="702"/>
      <c r="CR33" s="685">
        <v>4296721</v>
      </c>
      <c r="CS33" s="710"/>
      <c r="CT33" s="710"/>
      <c r="CU33" s="710"/>
      <c r="CV33" s="710"/>
      <c r="CW33" s="710"/>
      <c r="CX33" s="710"/>
      <c r="CY33" s="711"/>
      <c r="CZ33" s="690">
        <v>55</v>
      </c>
      <c r="DA33" s="722"/>
      <c r="DB33" s="722"/>
      <c r="DC33" s="724"/>
      <c r="DD33" s="694">
        <v>2772389</v>
      </c>
      <c r="DE33" s="710"/>
      <c r="DF33" s="710"/>
      <c r="DG33" s="710"/>
      <c r="DH33" s="710"/>
      <c r="DI33" s="710"/>
      <c r="DJ33" s="710"/>
      <c r="DK33" s="711"/>
      <c r="DL33" s="694">
        <v>1618323</v>
      </c>
      <c r="DM33" s="710"/>
      <c r="DN33" s="710"/>
      <c r="DO33" s="710"/>
      <c r="DP33" s="710"/>
      <c r="DQ33" s="710"/>
      <c r="DR33" s="710"/>
      <c r="DS33" s="710"/>
      <c r="DT33" s="710"/>
      <c r="DU33" s="710"/>
      <c r="DV33" s="711"/>
      <c r="DW33" s="690">
        <v>39.6</v>
      </c>
      <c r="DX33" s="722"/>
      <c r="DY33" s="722"/>
      <c r="DZ33" s="722"/>
      <c r="EA33" s="722"/>
      <c r="EB33" s="722"/>
      <c r="EC33" s="723"/>
    </row>
    <row r="34" spans="2:133" ht="11.25" customHeight="1">
      <c r="B34" s="682" t="s">
        <v>326</v>
      </c>
      <c r="C34" s="683"/>
      <c r="D34" s="683"/>
      <c r="E34" s="683"/>
      <c r="F34" s="683"/>
      <c r="G34" s="683"/>
      <c r="H34" s="683"/>
      <c r="I34" s="683"/>
      <c r="J34" s="683"/>
      <c r="K34" s="683"/>
      <c r="L34" s="683"/>
      <c r="M34" s="683"/>
      <c r="N34" s="683"/>
      <c r="O34" s="683"/>
      <c r="P34" s="683"/>
      <c r="Q34" s="684"/>
      <c r="R34" s="685">
        <v>38700</v>
      </c>
      <c r="S34" s="686"/>
      <c r="T34" s="686"/>
      <c r="U34" s="686"/>
      <c r="V34" s="686"/>
      <c r="W34" s="686"/>
      <c r="X34" s="686"/>
      <c r="Y34" s="687"/>
      <c r="Z34" s="688">
        <v>0.5</v>
      </c>
      <c r="AA34" s="688"/>
      <c r="AB34" s="688"/>
      <c r="AC34" s="688"/>
      <c r="AD34" s="689" t="s">
        <v>130</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764391</v>
      </c>
      <c r="CS34" s="686"/>
      <c r="CT34" s="686"/>
      <c r="CU34" s="686"/>
      <c r="CV34" s="686"/>
      <c r="CW34" s="686"/>
      <c r="CX34" s="686"/>
      <c r="CY34" s="687"/>
      <c r="CZ34" s="690">
        <v>9.8000000000000007</v>
      </c>
      <c r="DA34" s="722"/>
      <c r="DB34" s="722"/>
      <c r="DC34" s="724"/>
      <c r="DD34" s="694">
        <v>590539</v>
      </c>
      <c r="DE34" s="686"/>
      <c r="DF34" s="686"/>
      <c r="DG34" s="686"/>
      <c r="DH34" s="686"/>
      <c r="DI34" s="686"/>
      <c r="DJ34" s="686"/>
      <c r="DK34" s="687"/>
      <c r="DL34" s="694">
        <v>418569</v>
      </c>
      <c r="DM34" s="686"/>
      <c r="DN34" s="686"/>
      <c r="DO34" s="686"/>
      <c r="DP34" s="686"/>
      <c r="DQ34" s="686"/>
      <c r="DR34" s="686"/>
      <c r="DS34" s="686"/>
      <c r="DT34" s="686"/>
      <c r="DU34" s="686"/>
      <c r="DV34" s="687"/>
      <c r="DW34" s="690">
        <v>10.199999999999999</v>
      </c>
      <c r="DX34" s="722"/>
      <c r="DY34" s="722"/>
      <c r="DZ34" s="722"/>
      <c r="EA34" s="722"/>
      <c r="EB34" s="722"/>
      <c r="EC34" s="723"/>
    </row>
    <row r="35" spans="2:133" ht="11.25" customHeight="1">
      <c r="B35" s="682" t="s">
        <v>328</v>
      </c>
      <c r="C35" s="683"/>
      <c r="D35" s="683"/>
      <c r="E35" s="683"/>
      <c r="F35" s="683"/>
      <c r="G35" s="683"/>
      <c r="H35" s="683"/>
      <c r="I35" s="683"/>
      <c r="J35" s="683"/>
      <c r="K35" s="683"/>
      <c r="L35" s="683"/>
      <c r="M35" s="683"/>
      <c r="N35" s="683"/>
      <c r="O35" s="683"/>
      <c r="P35" s="683"/>
      <c r="Q35" s="684"/>
      <c r="R35" s="685">
        <v>101500</v>
      </c>
      <c r="S35" s="686"/>
      <c r="T35" s="686"/>
      <c r="U35" s="686"/>
      <c r="V35" s="686"/>
      <c r="W35" s="686"/>
      <c r="X35" s="686"/>
      <c r="Y35" s="687"/>
      <c r="Z35" s="688">
        <v>1.3</v>
      </c>
      <c r="AA35" s="688"/>
      <c r="AB35" s="688"/>
      <c r="AC35" s="688"/>
      <c r="AD35" s="689" t="s">
        <v>130</v>
      </c>
      <c r="AE35" s="689"/>
      <c r="AF35" s="689"/>
      <c r="AG35" s="689"/>
      <c r="AH35" s="689"/>
      <c r="AI35" s="689"/>
      <c r="AJ35" s="689"/>
      <c r="AK35" s="689"/>
      <c r="AL35" s="690" t="s">
        <v>244</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94241</v>
      </c>
      <c r="CS35" s="710"/>
      <c r="CT35" s="710"/>
      <c r="CU35" s="710"/>
      <c r="CV35" s="710"/>
      <c r="CW35" s="710"/>
      <c r="CX35" s="710"/>
      <c r="CY35" s="711"/>
      <c r="CZ35" s="690">
        <v>1.2</v>
      </c>
      <c r="DA35" s="722"/>
      <c r="DB35" s="722"/>
      <c r="DC35" s="724"/>
      <c r="DD35" s="694">
        <v>77663</v>
      </c>
      <c r="DE35" s="710"/>
      <c r="DF35" s="710"/>
      <c r="DG35" s="710"/>
      <c r="DH35" s="710"/>
      <c r="DI35" s="710"/>
      <c r="DJ35" s="710"/>
      <c r="DK35" s="711"/>
      <c r="DL35" s="694">
        <v>36261</v>
      </c>
      <c r="DM35" s="710"/>
      <c r="DN35" s="710"/>
      <c r="DO35" s="710"/>
      <c r="DP35" s="710"/>
      <c r="DQ35" s="710"/>
      <c r="DR35" s="710"/>
      <c r="DS35" s="710"/>
      <c r="DT35" s="710"/>
      <c r="DU35" s="710"/>
      <c r="DV35" s="711"/>
      <c r="DW35" s="690">
        <v>0.9</v>
      </c>
      <c r="DX35" s="722"/>
      <c r="DY35" s="722"/>
      <c r="DZ35" s="722"/>
      <c r="EA35" s="722"/>
      <c r="EB35" s="722"/>
      <c r="EC35" s="723"/>
    </row>
    <row r="36" spans="2:133" ht="11.25" customHeight="1">
      <c r="B36" s="682" t="s">
        <v>332</v>
      </c>
      <c r="C36" s="683"/>
      <c r="D36" s="683"/>
      <c r="E36" s="683"/>
      <c r="F36" s="683"/>
      <c r="G36" s="683"/>
      <c r="H36" s="683"/>
      <c r="I36" s="683"/>
      <c r="J36" s="683"/>
      <c r="K36" s="683"/>
      <c r="L36" s="683"/>
      <c r="M36" s="683"/>
      <c r="N36" s="683"/>
      <c r="O36" s="683"/>
      <c r="P36" s="683"/>
      <c r="Q36" s="684"/>
      <c r="R36" s="685">
        <v>376762</v>
      </c>
      <c r="S36" s="686"/>
      <c r="T36" s="686"/>
      <c r="U36" s="686"/>
      <c r="V36" s="686"/>
      <c r="W36" s="686"/>
      <c r="X36" s="686"/>
      <c r="Y36" s="687"/>
      <c r="Z36" s="688">
        <v>4.7</v>
      </c>
      <c r="AA36" s="688"/>
      <c r="AB36" s="688"/>
      <c r="AC36" s="688"/>
      <c r="AD36" s="689" t="s">
        <v>244</v>
      </c>
      <c r="AE36" s="689"/>
      <c r="AF36" s="689"/>
      <c r="AG36" s="689"/>
      <c r="AH36" s="689"/>
      <c r="AI36" s="689"/>
      <c r="AJ36" s="689"/>
      <c r="AK36" s="689"/>
      <c r="AL36" s="690" t="s">
        <v>244</v>
      </c>
      <c r="AM36" s="691"/>
      <c r="AN36" s="691"/>
      <c r="AO36" s="692"/>
      <c r="AP36" s="235"/>
      <c r="AQ36" s="759" t="s">
        <v>333</v>
      </c>
      <c r="AR36" s="760"/>
      <c r="AS36" s="760"/>
      <c r="AT36" s="760"/>
      <c r="AU36" s="760"/>
      <c r="AV36" s="760"/>
      <c r="AW36" s="760"/>
      <c r="AX36" s="760"/>
      <c r="AY36" s="761"/>
      <c r="AZ36" s="674">
        <v>1464734</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26763</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2102705</v>
      </c>
      <c r="CS36" s="686"/>
      <c r="CT36" s="686"/>
      <c r="CU36" s="686"/>
      <c r="CV36" s="686"/>
      <c r="CW36" s="686"/>
      <c r="CX36" s="686"/>
      <c r="CY36" s="687"/>
      <c r="CZ36" s="690">
        <v>26.9</v>
      </c>
      <c r="DA36" s="722"/>
      <c r="DB36" s="722"/>
      <c r="DC36" s="724"/>
      <c r="DD36" s="694">
        <v>1095786</v>
      </c>
      <c r="DE36" s="686"/>
      <c r="DF36" s="686"/>
      <c r="DG36" s="686"/>
      <c r="DH36" s="686"/>
      <c r="DI36" s="686"/>
      <c r="DJ36" s="686"/>
      <c r="DK36" s="687"/>
      <c r="DL36" s="694">
        <v>619758</v>
      </c>
      <c r="DM36" s="686"/>
      <c r="DN36" s="686"/>
      <c r="DO36" s="686"/>
      <c r="DP36" s="686"/>
      <c r="DQ36" s="686"/>
      <c r="DR36" s="686"/>
      <c r="DS36" s="686"/>
      <c r="DT36" s="686"/>
      <c r="DU36" s="686"/>
      <c r="DV36" s="687"/>
      <c r="DW36" s="690">
        <v>15.2</v>
      </c>
      <c r="DX36" s="722"/>
      <c r="DY36" s="722"/>
      <c r="DZ36" s="722"/>
      <c r="EA36" s="722"/>
      <c r="EB36" s="722"/>
      <c r="EC36" s="723"/>
    </row>
    <row r="37" spans="2:133" ht="11.25" customHeight="1">
      <c r="B37" s="682" t="s">
        <v>336</v>
      </c>
      <c r="C37" s="683"/>
      <c r="D37" s="683"/>
      <c r="E37" s="683"/>
      <c r="F37" s="683"/>
      <c r="G37" s="683"/>
      <c r="H37" s="683"/>
      <c r="I37" s="683"/>
      <c r="J37" s="683"/>
      <c r="K37" s="683"/>
      <c r="L37" s="683"/>
      <c r="M37" s="683"/>
      <c r="N37" s="683"/>
      <c r="O37" s="683"/>
      <c r="P37" s="683"/>
      <c r="Q37" s="684"/>
      <c r="R37" s="685">
        <v>129686</v>
      </c>
      <c r="S37" s="686"/>
      <c r="T37" s="686"/>
      <c r="U37" s="686"/>
      <c r="V37" s="686"/>
      <c r="W37" s="686"/>
      <c r="X37" s="686"/>
      <c r="Y37" s="687"/>
      <c r="Z37" s="688">
        <v>1.6</v>
      </c>
      <c r="AA37" s="688"/>
      <c r="AB37" s="688"/>
      <c r="AC37" s="688"/>
      <c r="AD37" s="689" t="s">
        <v>244</v>
      </c>
      <c r="AE37" s="689"/>
      <c r="AF37" s="689"/>
      <c r="AG37" s="689"/>
      <c r="AH37" s="689"/>
      <c r="AI37" s="689"/>
      <c r="AJ37" s="689"/>
      <c r="AK37" s="689"/>
      <c r="AL37" s="690" t="s">
        <v>244</v>
      </c>
      <c r="AM37" s="691"/>
      <c r="AN37" s="691"/>
      <c r="AO37" s="692"/>
      <c r="AQ37" s="763" t="s">
        <v>337</v>
      </c>
      <c r="AR37" s="764"/>
      <c r="AS37" s="764"/>
      <c r="AT37" s="764"/>
      <c r="AU37" s="764"/>
      <c r="AV37" s="764"/>
      <c r="AW37" s="764"/>
      <c r="AX37" s="764"/>
      <c r="AY37" s="765"/>
      <c r="AZ37" s="685">
        <v>530773</v>
      </c>
      <c r="BA37" s="686"/>
      <c r="BB37" s="686"/>
      <c r="BC37" s="686"/>
      <c r="BD37" s="710"/>
      <c r="BE37" s="710"/>
      <c r="BF37" s="740"/>
      <c r="BG37" s="700" t="s">
        <v>338</v>
      </c>
      <c r="BH37" s="701"/>
      <c r="BI37" s="701"/>
      <c r="BJ37" s="701"/>
      <c r="BK37" s="701"/>
      <c r="BL37" s="701"/>
      <c r="BM37" s="701"/>
      <c r="BN37" s="701"/>
      <c r="BO37" s="701"/>
      <c r="BP37" s="701"/>
      <c r="BQ37" s="701"/>
      <c r="BR37" s="701"/>
      <c r="BS37" s="701"/>
      <c r="BT37" s="701"/>
      <c r="BU37" s="702"/>
      <c r="BV37" s="685">
        <v>23640</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289687</v>
      </c>
      <c r="CS37" s="710"/>
      <c r="CT37" s="710"/>
      <c r="CU37" s="710"/>
      <c r="CV37" s="710"/>
      <c r="CW37" s="710"/>
      <c r="CX37" s="710"/>
      <c r="CY37" s="711"/>
      <c r="CZ37" s="690">
        <v>3.7</v>
      </c>
      <c r="DA37" s="722"/>
      <c r="DB37" s="722"/>
      <c r="DC37" s="724"/>
      <c r="DD37" s="694">
        <v>262283</v>
      </c>
      <c r="DE37" s="710"/>
      <c r="DF37" s="710"/>
      <c r="DG37" s="710"/>
      <c r="DH37" s="710"/>
      <c r="DI37" s="710"/>
      <c r="DJ37" s="710"/>
      <c r="DK37" s="711"/>
      <c r="DL37" s="694">
        <v>205901</v>
      </c>
      <c r="DM37" s="710"/>
      <c r="DN37" s="710"/>
      <c r="DO37" s="710"/>
      <c r="DP37" s="710"/>
      <c r="DQ37" s="710"/>
      <c r="DR37" s="710"/>
      <c r="DS37" s="710"/>
      <c r="DT37" s="710"/>
      <c r="DU37" s="710"/>
      <c r="DV37" s="711"/>
      <c r="DW37" s="690">
        <v>5</v>
      </c>
      <c r="DX37" s="722"/>
      <c r="DY37" s="722"/>
      <c r="DZ37" s="722"/>
      <c r="EA37" s="722"/>
      <c r="EB37" s="722"/>
      <c r="EC37" s="723"/>
    </row>
    <row r="38" spans="2:133" ht="11.25" customHeight="1">
      <c r="B38" s="682" t="s">
        <v>340</v>
      </c>
      <c r="C38" s="683"/>
      <c r="D38" s="683"/>
      <c r="E38" s="683"/>
      <c r="F38" s="683"/>
      <c r="G38" s="683"/>
      <c r="H38" s="683"/>
      <c r="I38" s="683"/>
      <c r="J38" s="683"/>
      <c r="K38" s="683"/>
      <c r="L38" s="683"/>
      <c r="M38" s="683"/>
      <c r="N38" s="683"/>
      <c r="O38" s="683"/>
      <c r="P38" s="683"/>
      <c r="Q38" s="684"/>
      <c r="R38" s="685">
        <v>212804</v>
      </c>
      <c r="S38" s="686"/>
      <c r="T38" s="686"/>
      <c r="U38" s="686"/>
      <c r="V38" s="686"/>
      <c r="W38" s="686"/>
      <c r="X38" s="686"/>
      <c r="Y38" s="687"/>
      <c r="Z38" s="688">
        <v>2.7</v>
      </c>
      <c r="AA38" s="688"/>
      <c r="AB38" s="688"/>
      <c r="AC38" s="688"/>
      <c r="AD38" s="689">
        <v>3</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207410</v>
      </c>
      <c r="BA38" s="686"/>
      <c r="BB38" s="686"/>
      <c r="BC38" s="686"/>
      <c r="BD38" s="710"/>
      <c r="BE38" s="710"/>
      <c r="BF38" s="740"/>
      <c r="BG38" s="700" t="s">
        <v>342</v>
      </c>
      <c r="BH38" s="701"/>
      <c r="BI38" s="701"/>
      <c r="BJ38" s="701"/>
      <c r="BK38" s="701"/>
      <c r="BL38" s="701"/>
      <c r="BM38" s="701"/>
      <c r="BN38" s="701"/>
      <c r="BO38" s="701"/>
      <c r="BP38" s="701"/>
      <c r="BQ38" s="701"/>
      <c r="BR38" s="701"/>
      <c r="BS38" s="701"/>
      <c r="BT38" s="701"/>
      <c r="BU38" s="702"/>
      <c r="BV38" s="685">
        <v>1073</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896825</v>
      </c>
      <c r="CS38" s="686"/>
      <c r="CT38" s="686"/>
      <c r="CU38" s="686"/>
      <c r="CV38" s="686"/>
      <c r="CW38" s="686"/>
      <c r="CX38" s="686"/>
      <c r="CY38" s="687"/>
      <c r="CZ38" s="690">
        <v>11.5</v>
      </c>
      <c r="DA38" s="722"/>
      <c r="DB38" s="722"/>
      <c r="DC38" s="724"/>
      <c r="DD38" s="694">
        <v>798800</v>
      </c>
      <c r="DE38" s="686"/>
      <c r="DF38" s="686"/>
      <c r="DG38" s="686"/>
      <c r="DH38" s="686"/>
      <c r="DI38" s="686"/>
      <c r="DJ38" s="686"/>
      <c r="DK38" s="687"/>
      <c r="DL38" s="694">
        <v>528872</v>
      </c>
      <c r="DM38" s="686"/>
      <c r="DN38" s="686"/>
      <c r="DO38" s="686"/>
      <c r="DP38" s="686"/>
      <c r="DQ38" s="686"/>
      <c r="DR38" s="686"/>
      <c r="DS38" s="686"/>
      <c r="DT38" s="686"/>
      <c r="DU38" s="686"/>
      <c r="DV38" s="687"/>
      <c r="DW38" s="690">
        <v>12.9</v>
      </c>
      <c r="DX38" s="722"/>
      <c r="DY38" s="722"/>
      <c r="DZ38" s="722"/>
      <c r="EA38" s="722"/>
      <c r="EB38" s="722"/>
      <c r="EC38" s="723"/>
    </row>
    <row r="39" spans="2:133" ht="11.25" customHeight="1">
      <c r="B39" s="682" t="s">
        <v>344</v>
      </c>
      <c r="C39" s="683"/>
      <c r="D39" s="683"/>
      <c r="E39" s="683"/>
      <c r="F39" s="683"/>
      <c r="G39" s="683"/>
      <c r="H39" s="683"/>
      <c r="I39" s="683"/>
      <c r="J39" s="683"/>
      <c r="K39" s="683"/>
      <c r="L39" s="683"/>
      <c r="M39" s="683"/>
      <c r="N39" s="683"/>
      <c r="O39" s="683"/>
      <c r="P39" s="683"/>
      <c r="Q39" s="684"/>
      <c r="R39" s="685">
        <v>645579</v>
      </c>
      <c r="S39" s="686"/>
      <c r="T39" s="686"/>
      <c r="U39" s="686"/>
      <c r="V39" s="686"/>
      <c r="W39" s="686"/>
      <c r="X39" s="686"/>
      <c r="Y39" s="687"/>
      <c r="Z39" s="688">
        <v>8.1</v>
      </c>
      <c r="AA39" s="688"/>
      <c r="AB39" s="688"/>
      <c r="AC39" s="688"/>
      <c r="AD39" s="689" t="s">
        <v>244</v>
      </c>
      <c r="AE39" s="689"/>
      <c r="AF39" s="689"/>
      <c r="AG39" s="689"/>
      <c r="AH39" s="689"/>
      <c r="AI39" s="689"/>
      <c r="AJ39" s="689"/>
      <c r="AK39" s="689"/>
      <c r="AL39" s="690" t="s">
        <v>244</v>
      </c>
      <c r="AM39" s="691"/>
      <c r="AN39" s="691"/>
      <c r="AO39" s="692"/>
      <c r="AQ39" s="763" t="s">
        <v>345</v>
      </c>
      <c r="AR39" s="764"/>
      <c r="AS39" s="764"/>
      <c r="AT39" s="764"/>
      <c r="AU39" s="764"/>
      <c r="AV39" s="764"/>
      <c r="AW39" s="764"/>
      <c r="AX39" s="764"/>
      <c r="AY39" s="765"/>
      <c r="AZ39" s="685">
        <v>140136</v>
      </c>
      <c r="BA39" s="686"/>
      <c r="BB39" s="686"/>
      <c r="BC39" s="686"/>
      <c r="BD39" s="710"/>
      <c r="BE39" s="710"/>
      <c r="BF39" s="740"/>
      <c r="BG39" s="700" t="s">
        <v>346</v>
      </c>
      <c r="BH39" s="701"/>
      <c r="BI39" s="701"/>
      <c r="BJ39" s="701"/>
      <c r="BK39" s="701"/>
      <c r="BL39" s="701"/>
      <c r="BM39" s="701"/>
      <c r="BN39" s="701"/>
      <c r="BO39" s="701"/>
      <c r="BP39" s="701"/>
      <c r="BQ39" s="701"/>
      <c r="BR39" s="701"/>
      <c r="BS39" s="701"/>
      <c r="BT39" s="701"/>
      <c r="BU39" s="702"/>
      <c r="BV39" s="685">
        <v>1918</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236542</v>
      </c>
      <c r="CS39" s="710"/>
      <c r="CT39" s="710"/>
      <c r="CU39" s="710"/>
      <c r="CV39" s="710"/>
      <c r="CW39" s="710"/>
      <c r="CX39" s="710"/>
      <c r="CY39" s="711"/>
      <c r="CZ39" s="690">
        <v>3</v>
      </c>
      <c r="DA39" s="722"/>
      <c r="DB39" s="722"/>
      <c r="DC39" s="724"/>
      <c r="DD39" s="694">
        <v>133584</v>
      </c>
      <c r="DE39" s="710"/>
      <c r="DF39" s="710"/>
      <c r="DG39" s="710"/>
      <c r="DH39" s="710"/>
      <c r="DI39" s="710"/>
      <c r="DJ39" s="710"/>
      <c r="DK39" s="711"/>
      <c r="DL39" s="694" t="s">
        <v>244</v>
      </c>
      <c r="DM39" s="710"/>
      <c r="DN39" s="710"/>
      <c r="DO39" s="710"/>
      <c r="DP39" s="710"/>
      <c r="DQ39" s="710"/>
      <c r="DR39" s="710"/>
      <c r="DS39" s="710"/>
      <c r="DT39" s="710"/>
      <c r="DU39" s="710"/>
      <c r="DV39" s="711"/>
      <c r="DW39" s="690" t="s">
        <v>244</v>
      </c>
      <c r="DX39" s="722"/>
      <c r="DY39" s="722"/>
      <c r="DZ39" s="722"/>
      <c r="EA39" s="722"/>
      <c r="EB39" s="722"/>
      <c r="EC39" s="723"/>
    </row>
    <row r="40" spans="2:133" ht="11.25" customHeight="1">
      <c r="B40" s="682" t="s">
        <v>348</v>
      </c>
      <c r="C40" s="683"/>
      <c r="D40" s="683"/>
      <c r="E40" s="683"/>
      <c r="F40" s="683"/>
      <c r="G40" s="683"/>
      <c r="H40" s="683"/>
      <c r="I40" s="683"/>
      <c r="J40" s="683"/>
      <c r="K40" s="683"/>
      <c r="L40" s="683"/>
      <c r="M40" s="683"/>
      <c r="N40" s="683"/>
      <c r="O40" s="683"/>
      <c r="P40" s="683"/>
      <c r="Q40" s="684"/>
      <c r="R40" s="685">
        <v>2019</v>
      </c>
      <c r="S40" s="686"/>
      <c r="T40" s="686"/>
      <c r="U40" s="686"/>
      <c r="V40" s="686"/>
      <c r="W40" s="686"/>
      <c r="X40" s="686"/>
      <c r="Y40" s="687"/>
      <c r="Z40" s="688">
        <v>0</v>
      </c>
      <c r="AA40" s="688"/>
      <c r="AB40" s="688"/>
      <c r="AC40" s="688"/>
      <c r="AD40" s="689" t="s">
        <v>244</v>
      </c>
      <c r="AE40" s="689"/>
      <c r="AF40" s="689"/>
      <c r="AG40" s="689"/>
      <c r="AH40" s="689"/>
      <c r="AI40" s="689"/>
      <c r="AJ40" s="689"/>
      <c r="AK40" s="689"/>
      <c r="AL40" s="690" t="s">
        <v>244</v>
      </c>
      <c r="AM40" s="691"/>
      <c r="AN40" s="691"/>
      <c r="AO40" s="692"/>
      <c r="AQ40" s="763" t="s">
        <v>349</v>
      </c>
      <c r="AR40" s="764"/>
      <c r="AS40" s="764"/>
      <c r="AT40" s="764"/>
      <c r="AU40" s="764"/>
      <c r="AV40" s="764"/>
      <c r="AW40" s="764"/>
      <c r="AX40" s="764"/>
      <c r="AY40" s="765"/>
      <c r="AZ40" s="685">
        <v>51049</v>
      </c>
      <c r="BA40" s="686"/>
      <c r="BB40" s="686"/>
      <c r="BC40" s="686"/>
      <c r="BD40" s="710"/>
      <c r="BE40" s="710"/>
      <c r="BF40" s="740"/>
      <c r="BG40" s="766" t="s">
        <v>350</v>
      </c>
      <c r="BH40" s="767"/>
      <c r="BI40" s="767"/>
      <c r="BJ40" s="767"/>
      <c r="BK40" s="767"/>
      <c r="BL40" s="236"/>
      <c r="BM40" s="701" t="s">
        <v>351</v>
      </c>
      <c r="BN40" s="701"/>
      <c r="BO40" s="701"/>
      <c r="BP40" s="701"/>
      <c r="BQ40" s="701"/>
      <c r="BR40" s="701"/>
      <c r="BS40" s="701"/>
      <c r="BT40" s="701"/>
      <c r="BU40" s="702"/>
      <c r="BV40" s="685">
        <v>145</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202017</v>
      </c>
      <c r="CS40" s="686"/>
      <c r="CT40" s="686"/>
      <c r="CU40" s="686"/>
      <c r="CV40" s="686"/>
      <c r="CW40" s="686"/>
      <c r="CX40" s="686"/>
      <c r="CY40" s="687"/>
      <c r="CZ40" s="690">
        <v>2.6</v>
      </c>
      <c r="DA40" s="722"/>
      <c r="DB40" s="722"/>
      <c r="DC40" s="724"/>
      <c r="DD40" s="694">
        <v>76017</v>
      </c>
      <c r="DE40" s="686"/>
      <c r="DF40" s="686"/>
      <c r="DG40" s="686"/>
      <c r="DH40" s="686"/>
      <c r="DI40" s="686"/>
      <c r="DJ40" s="686"/>
      <c r="DK40" s="687"/>
      <c r="DL40" s="694">
        <v>14863</v>
      </c>
      <c r="DM40" s="686"/>
      <c r="DN40" s="686"/>
      <c r="DO40" s="686"/>
      <c r="DP40" s="686"/>
      <c r="DQ40" s="686"/>
      <c r="DR40" s="686"/>
      <c r="DS40" s="686"/>
      <c r="DT40" s="686"/>
      <c r="DU40" s="686"/>
      <c r="DV40" s="687"/>
      <c r="DW40" s="690">
        <v>0.4</v>
      </c>
      <c r="DX40" s="722"/>
      <c r="DY40" s="722"/>
      <c r="DZ40" s="722"/>
      <c r="EA40" s="722"/>
      <c r="EB40" s="722"/>
      <c r="EC40" s="723"/>
    </row>
    <row r="41" spans="2:133" ht="11.25" customHeight="1">
      <c r="B41" s="682" t="s">
        <v>353</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244</v>
      </c>
      <c r="AA41" s="688"/>
      <c r="AB41" s="688"/>
      <c r="AC41" s="688"/>
      <c r="AD41" s="689" t="s">
        <v>244</v>
      </c>
      <c r="AE41" s="689"/>
      <c r="AF41" s="689"/>
      <c r="AG41" s="689"/>
      <c r="AH41" s="689"/>
      <c r="AI41" s="689"/>
      <c r="AJ41" s="689"/>
      <c r="AK41" s="689"/>
      <c r="AL41" s="690" t="s">
        <v>244</v>
      </c>
      <c r="AM41" s="691"/>
      <c r="AN41" s="691"/>
      <c r="AO41" s="692"/>
      <c r="AQ41" s="763" t="s">
        <v>354</v>
      </c>
      <c r="AR41" s="764"/>
      <c r="AS41" s="764"/>
      <c r="AT41" s="764"/>
      <c r="AU41" s="764"/>
      <c r="AV41" s="764"/>
      <c r="AW41" s="764"/>
      <c r="AX41" s="764"/>
      <c r="AY41" s="765"/>
      <c r="AZ41" s="685">
        <v>110286</v>
      </c>
      <c r="BA41" s="686"/>
      <c r="BB41" s="686"/>
      <c r="BC41" s="686"/>
      <c r="BD41" s="710"/>
      <c r="BE41" s="710"/>
      <c r="BF41" s="740"/>
      <c r="BG41" s="766"/>
      <c r="BH41" s="767"/>
      <c r="BI41" s="767"/>
      <c r="BJ41" s="767"/>
      <c r="BK41" s="767"/>
      <c r="BL41" s="236"/>
      <c r="BM41" s="701" t="s">
        <v>355</v>
      </c>
      <c r="BN41" s="701"/>
      <c r="BO41" s="701"/>
      <c r="BP41" s="701"/>
      <c r="BQ41" s="701"/>
      <c r="BR41" s="701"/>
      <c r="BS41" s="701"/>
      <c r="BT41" s="701"/>
      <c r="BU41" s="702"/>
      <c r="BV41" s="685" t="s">
        <v>244</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244</v>
      </c>
      <c r="CS41" s="710"/>
      <c r="CT41" s="710"/>
      <c r="CU41" s="710"/>
      <c r="CV41" s="710"/>
      <c r="CW41" s="710"/>
      <c r="CX41" s="710"/>
      <c r="CY41" s="711"/>
      <c r="CZ41" s="690" t="s">
        <v>244</v>
      </c>
      <c r="DA41" s="722"/>
      <c r="DB41" s="722"/>
      <c r="DC41" s="724"/>
      <c r="DD41" s="694" t="s">
        <v>244</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357</v>
      </c>
      <c r="C42" s="683"/>
      <c r="D42" s="683"/>
      <c r="E42" s="683"/>
      <c r="F42" s="683"/>
      <c r="G42" s="683"/>
      <c r="H42" s="683"/>
      <c r="I42" s="683"/>
      <c r="J42" s="683"/>
      <c r="K42" s="683"/>
      <c r="L42" s="683"/>
      <c r="M42" s="683"/>
      <c r="N42" s="683"/>
      <c r="O42" s="683"/>
      <c r="P42" s="683"/>
      <c r="Q42" s="684"/>
      <c r="R42" s="685">
        <v>120160</v>
      </c>
      <c r="S42" s="686"/>
      <c r="T42" s="686"/>
      <c r="U42" s="686"/>
      <c r="V42" s="686"/>
      <c r="W42" s="686"/>
      <c r="X42" s="686"/>
      <c r="Y42" s="687"/>
      <c r="Z42" s="688">
        <v>1.5</v>
      </c>
      <c r="AA42" s="688"/>
      <c r="AB42" s="688"/>
      <c r="AC42" s="688"/>
      <c r="AD42" s="689" t="s">
        <v>244</v>
      </c>
      <c r="AE42" s="689"/>
      <c r="AF42" s="689"/>
      <c r="AG42" s="689"/>
      <c r="AH42" s="689"/>
      <c r="AI42" s="689"/>
      <c r="AJ42" s="689"/>
      <c r="AK42" s="689"/>
      <c r="AL42" s="690" t="s">
        <v>244</v>
      </c>
      <c r="AM42" s="691"/>
      <c r="AN42" s="691"/>
      <c r="AO42" s="692"/>
      <c r="AQ42" s="784" t="s">
        <v>358</v>
      </c>
      <c r="AR42" s="785"/>
      <c r="AS42" s="785"/>
      <c r="AT42" s="785"/>
      <c r="AU42" s="785"/>
      <c r="AV42" s="785"/>
      <c r="AW42" s="785"/>
      <c r="AX42" s="785"/>
      <c r="AY42" s="786"/>
      <c r="AZ42" s="776">
        <v>425080</v>
      </c>
      <c r="BA42" s="777"/>
      <c r="BB42" s="777"/>
      <c r="BC42" s="777"/>
      <c r="BD42" s="756"/>
      <c r="BE42" s="756"/>
      <c r="BF42" s="758"/>
      <c r="BG42" s="768"/>
      <c r="BH42" s="769"/>
      <c r="BI42" s="769"/>
      <c r="BJ42" s="769"/>
      <c r="BK42" s="769"/>
      <c r="BL42" s="237"/>
      <c r="BM42" s="713" t="s">
        <v>359</v>
      </c>
      <c r="BN42" s="713"/>
      <c r="BO42" s="713"/>
      <c r="BP42" s="713"/>
      <c r="BQ42" s="713"/>
      <c r="BR42" s="713"/>
      <c r="BS42" s="713"/>
      <c r="BT42" s="713"/>
      <c r="BU42" s="714"/>
      <c r="BV42" s="776">
        <v>290</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1087653</v>
      </c>
      <c r="CS42" s="686"/>
      <c r="CT42" s="686"/>
      <c r="CU42" s="686"/>
      <c r="CV42" s="686"/>
      <c r="CW42" s="686"/>
      <c r="CX42" s="686"/>
      <c r="CY42" s="687"/>
      <c r="CZ42" s="690">
        <v>13.9</v>
      </c>
      <c r="DA42" s="691"/>
      <c r="DB42" s="691"/>
      <c r="DC42" s="703"/>
      <c r="DD42" s="694">
        <v>242867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361</v>
      </c>
      <c r="C43" s="727"/>
      <c r="D43" s="727"/>
      <c r="E43" s="727"/>
      <c r="F43" s="727"/>
      <c r="G43" s="727"/>
      <c r="H43" s="727"/>
      <c r="I43" s="727"/>
      <c r="J43" s="727"/>
      <c r="K43" s="727"/>
      <c r="L43" s="727"/>
      <c r="M43" s="727"/>
      <c r="N43" s="727"/>
      <c r="O43" s="727"/>
      <c r="P43" s="727"/>
      <c r="Q43" s="728"/>
      <c r="R43" s="776">
        <v>7943635</v>
      </c>
      <c r="S43" s="777"/>
      <c r="T43" s="777"/>
      <c r="U43" s="777"/>
      <c r="V43" s="777"/>
      <c r="W43" s="777"/>
      <c r="X43" s="777"/>
      <c r="Y43" s="778"/>
      <c r="Z43" s="779">
        <v>100</v>
      </c>
      <c r="AA43" s="779"/>
      <c r="AB43" s="779"/>
      <c r="AC43" s="779"/>
      <c r="AD43" s="780">
        <v>3965756</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1132</v>
      </c>
      <c r="CS43" s="710"/>
      <c r="CT43" s="710"/>
      <c r="CU43" s="710"/>
      <c r="CV43" s="710"/>
      <c r="CW43" s="710"/>
      <c r="CX43" s="710"/>
      <c r="CY43" s="711"/>
      <c r="CZ43" s="690">
        <v>0</v>
      </c>
      <c r="DA43" s="722"/>
      <c r="DB43" s="722"/>
      <c r="DC43" s="724"/>
      <c r="DD43" s="694">
        <v>84</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1087653</v>
      </c>
      <c r="CS44" s="686"/>
      <c r="CT44" s="686"/>
      <c r="CU44" s="686"/>
      <c r="CV44" s="686"/>
      <c r="CW44" s="686"/>
      <c r="CX44" s="686"/>
      <c r="CY44" s="687"/>
      <c r="CZ44" s="690">
        <v>13.9</v>
      </c>
      <c r="DA44" s="691"/>
      <c r="DB44" s="691"/>
      <c r="DC44" s="703"/>
      <c r="DD44" s="694">
        <v>242867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559155</v>
      </c>
      <c r="CS45" s="710"/>
      <c r="CT45" s="710"/>
      <c r="CU45" s="710"/>
      <c r="CV45" s="710"/>
      <c r="CW45" s="710"/>
      <c r="CX45" s="710"/>
      <c r="CY45" s="711"/>
      <c r="CZ45" s="690">
        <v>7.2</v>
      </c>
      <c r="DA45" s="722"/>
      <c r="DB45" s="722"/>
      <c r="DC45" s="724"/>
      <c r="DD45" s="694">
        <v>51886</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335445</v>
      </c>
      <c r="CS46" s="686"/>
      <c r="CT46" s="686"/>
      <c r="CU46" s="686"/>
      <c r="CV46" s="686"/>
      <c r="CW46" s="686"/>
      <c r="CX46" s="686"/>
      <c r="CY46" s="687"/>
      <c r="CZ46" s="690">
        <v>4.3</v>
      </c>
      <c r="DA46" s="691"/>
      <c r="DB46" s="691"/>
      <c r="DC46" s="703"/>
      <c r="DD46" s="694">
        <v>184249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t="s">
        <v>130</v>
      </c>
      <c r="CS47" s="710"/>
      <c r="CT47" s="710"/>
      <c r="CU47" s="710"/>
      <c r="CV47" s="710"/>
      <c r="CW47" s="710"/>
      <c r="CX47" s="710"/>
      <c r="CY47" s="711"/>
      <c r="CZ47" s="690" t="s">
        <v>130</v>
      </c>
      <c r="DA47" s="722"/>
      <c r="DB47" s="722"/>
      <c r="DC47" s="724"/>
      <c r="DD47" s="694" t="s">
        <v>130</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177</v>
      </c>
      <c r="CS48" s="686"/>
      <c r="CT48" s="686"/>
      <c r="CU48" s="686"/>
      <c r="CV48" s="686"/>
      <c r="CW48" s="686"/>
      <c r="CX48" s="686"/>
      <c r="CY48" s="687"/>
      <c r="CZ48" s="690" t="s">
        <v>177</v>
      </c>
      <c r="DA48" s="691"/>
      <c r="DB48" s="691"/>
      <c r="DC48" s="703"/>
      <c r="DD48" s="694" t="s">
        <v>177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371</v>
      </c>
      <c r="CE49" s="727"/>
      <c r="CF49" s="727"/>
      <c r="CG49" s="727"/>
      <c r="CH49" s="727"/>
      <c r="CI49" s="727"/>
      <c r="CJ49" s="727"/>
      <c r="CK49" s="727"/>
      <c r="CL49" s="727"/>
      <c r="CM49" s="727"/>
      <c r="CN49" s="727"/>
      <c r="CO49" s="727"/>
      <c r="CP49" s="727"/>
      <c r="CQ49" s="728"/>
      <c r="CR49" s="776">
        <v>7816122</v>
      </c>
      <c r="CS49" s="756"/>
      <c r="CT49" s="756"/>
      <c r="CU49" s="756"/>
      <c r="CV49" s="756"/>
      <c r="CW49" s="756"/>
      <c r="CX49" s="756"/>
      <c r="CY49" s="787"/>
      <c r="CZ49" s="781">
        <v>100</v>
      </c>
      <c r="DA49" s="788"/>
      <c r="DB49" s="788"/>
      <c r="DC49" s="789"/>
      <c r="DD49" s="790">
        <v>4888555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0Gt0wv1qmuyIpRM6qrhJcGZwU3WqUriEvtUljPw5qLzGNQ+gH3z/ncUO8BkBNyWGXXMmvIrFCmU7YQRG2z71Qg==" saltValue="pqoPlre3zSrtzMkTq8RaL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394</v>
      </c>
      <c r="C7" s="818"/>
      <c r="D7" s="818"/>
      <c r="E7" s="818"/>
      <c r="F7" s="818"/>
      <c r="G7" s="818"/>
      <c r="H7" s="818"/>
      <c r="I7" s="818"/>
      <c r="J7" s="818"/>
      <c r="K7" s="818"/>
      <c r="L7" s="818"/>
      <c r="M7" s="818"/>
      <c r="N7" s="818"/>
      <c r="O7" s="818"/>
      <c r="P7" s="819"/>
      <c r="Q7" s="820">
        <v>7956</v>
      </c>
      <c r="R7" s="821"/>
      <c r="S7" s="821"/>
      <c r="T7" s="821"/>
      <c r="U7" s="821"/>
      <c r="V7" s="821">
        <v>7828</v>
      </c>
      <c r="W7" s="821"/>
      <c r="X7" s="821"/>
      <c r="Y7" s="821"/>
      <c r="Z7" s="821"/>
      <c r="AA7" s="821">
        <v>128</v>
      </c>
      <c r="AB7" s="821"/>
      <c r="AC7" s="821"/>
      <c r="AD7" s="821"/>
      <c r="AE7" s="822"/>
      <c r="AF7" s="823">
        <v>119</v>
      </c>
      <c r="AG7" s="824"/>
      <c r="AH7" s="824"/>
      <c r="AI7" s="824"/>
      <c r="AJ7" s="825"/>
      <c r="AK7" s="860">
        <v>377</v>
      </c>
      <c r="AL7" s="861"/>
      <c r="AM7" s="861"/>
      <c r="AN7" s="861"/>
      <c r="AO7" s="861"/>
      <c r="AP7" s="861">
        <v>7182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0</v>
      </c>
      <c r="CI7" s="858"/>
      <c r="CJ7" s="858"/>
      <c r="CK7" s="858"/>
      <c r="CL7" s="859"/>
      <c r="CM7" s="857">
        <v>7</v>
      </c>
      <c r="CN7" s="858"/>
      <c r="CO7" s="858"/>
      <c r="CP7" s="858"/>
      <c r="CQ7" s="859"/>
      <c r="CR7" s="857">
        <v>3</v>
      </c>
      <c r="CS7" s="858"/>
      <c r="CT7" s="858"/>
      <c r="CU7" s="858"/>
      <c r="CV7" s="859"/>
      <c r="CW7" s="857" t="s">
        <v>592</v>
      </c>
      <c r="CX7" s="858"/>
      <c r="CY7" s="858"/>
      <c r="CZ7" s="858"/>
      <c r="DA7" s="859"/>
      <c r="DB7" s="857" t="s">
        <v>592</v>
      </c>
      <c r="DC7" s="858"/>
      <c r="DD7" s="858"/>
      <c r="DE7" s="858"/>
      <c r="DF7" s="859"/>
      <c r="DG7" s="857" t="s">
        <v>592</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0</v>
      </c>
      <c r="CI8" s="868"/>
      <c r="CJ8" s="868"/>
      <c r="CK8" s="868"/>
      <c r="CL8" s="869"/>
      <c r="CM8" s="867">
        <v>16</v>
      </c>
      <c r="CN8" s="868"/>
      <c r="CO8" s="868"/>
      <c r="CP8" s="868"/>
      <c r="CQ8" s="869"/>
      <c r="CR8" s="867">
        <v>5</v>
      </c>
      <c r="CS8" s="868"/>
      <c r="CT8" s="868"/>
      <c r="CU8" s="868"/>
      <c r="CV8" s="869"/>
      <c r="CW8" s="867" t="s">
        <v>592</v>
      </c>
      <c r="CX8" s="868"/>
      <c r="CY8" s="868"/>
      <c r="CZ8" s="868"/>
      <c r="DA8" s="869"/>
      <c r="DB8" s="867" t="s">
        <v>592</v>
      </c>
      <c r="DC8" s="868"/>
      <c r="DD8" s="868"/>
      <c r="DE8" s="868"/>
      <c r="DF8" s="869"/>
      <c r="DG8" s="867" t="s">
        <v>592</v>
      </c>
      <c r="DH8" s="868"/>
      <c r="DI8" s="868"/>
      <c r="DJ8" s="868"/>
      <c r="DK8" s="869"/>
      <c r="DL8" s="867" t="s">
        <v>592</v>
      </c>
      <c r="DM8" s="868"/>
      <c r="DN8" s="868"/>
      <c r="DO8" s="868"/>
      <c r="DP8" s="869"/>
      <c r="DQ8" s="867" t="s">
        <v>592</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396</v>
      </c>
      <c r="B23" s="876" t="s">
        <v>397</v>
      </c>
      <c r="C23" s="877"/>
      <c r="D23" s="877"/>
      <c r="E23" s="877"/>
      <c r="F23" s="877"/>
      <c r="G23" s="877"/>
      <c r="H23" s="877"/>
      <c r="I23" s="877"/>
      <c r="J23" s="877"/>
      <c r="K23" s="877"/>
      <c r="L23" s="877"/>
      <c r="M23" s="877"/>
      <c r="N23" s="877"/>
      <c r="O23" s="877"/>
      <c r="P23" s="878"/>
      <c r="Q23" s="879">
        <v>7956</v>
      </c>
      <c r="R23" s="880"/>
      <c r="S23" s="880"/>
      <c r="T23" s="880"/>
      <c r="U23" s="880"/>
      <c r="V23" s="880">
        <v>7828</v>
      </c>
      <c r="W23" s="880"/>
      <c r="X23" s="880"/>
      <c r="Y23" s="880"/>
      <c r="Z23" s="880"/>
      <c r="AA23" s="880">
        <v>128</v>
      </c>
      <c r="AB23" s="880"/>
      <c r="AC23" s="880"/>
      <c r="AD23" s="880"/>
      <c r="AE23" s="881"/>
      <c r="AF23" s="882">
        <v>119</v>
      </c>
      <c r="AG23" s="880"/>
      <c r="AH23" s="880"/>
      <c r="AI23" s="880"/>
      <c r="AJ23" s="883"/>
      <c r="AK23" s="884"/>
      <c r="AL23" s="885"/>
      <c r="AM23" s="885"/>
      <c r="AN23" s="885"/>
      <c r="AO23" s="885"/>
      <c r="AP23" s="880">
        <v>7182</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377</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408</v>
      </c>
      <c r="C28" s="818"/>
      <c r="D28" s="818"/>
      <c r="E28" s="818"/>
      <c r="F28" s="818"/>
      <c r="G28" s="818"/>
      <c r="H28" s="818"/>
      <c r="I28" s="818"/>
      <c r="J28" s="818"/>
      <c r="K28" s="818"/>
      <c r="L28" s="818"/>
      <c r="M28" s="818"/>
      <c r="N28" s="818"/>
      <c r="O28" s="818"/>
      <c r="P28" s="819"/>
      <c r="Q28" s="908">
        <v>1022</v>
      </c>
      <c r="R28" s="909"/>
      <c r="S28" s="909"/>
      <c r="T28" s="909"/>
      <c r="U28" s="909"/>
      <c r="V28" s="909">
        <v>995</v>
      </c>
      <c r="W28" s="909"/>
      <c r="X28" s="909"/>
      <c r="Y28" s="909"/>
      <c r="Z28" s="909"/>
      <c r="AA28" s="909">
        <v>27</v>
      </c>
      <c r="AB28" s="909"/>
      <c r="AC28" s="909"/>
      <c r="AD28" s="909"/>
      <c r="AE28" s="910"/>
      <c r="AF28" s="911">
        <v>27</v>
      </c>
      <c r="AG28" s="909"/>
      <c r="AH28" s="909"/>
      <c r="AI28" s="909"/>
      <c r="AJ28" s="912"/>
      <c r="AK28" s="913">
        <v>115</v>
      </c>
      <c r="AL28" s="904"/>
      <c r="AM28" s="904"/>
      <c r="AN28" s="904"/>
      <c r="AO28" s="904"/>
      <c r="AP28" s="904" t="s">
        <v>592</v>
      </c>
      <c r="AQ28" s="904"/>
      <c r="AR28" s="904"/>
      <c r="AS28" s="904"/>
      <c r="AT28" s="904"/>
      <c r="AU28" s="904" t="s">
        <v>592</v>
      </c>
      <c r="AV28" s="904"/>
      <c r="AW28" s="904"/>
      <c r="AX28" s="904"/>
      <c r="AY28" s="904"/>
      <c r="AZ28" s="905" t="s">
        <v>592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409</v>
      </c>
      <c r="C29" s="842"/>
      <c r="D29" s="842"/>
      <c r="E29" s="842"/>
      <c r="F29" s="842"/>
      <c r="G29" s="842"/>
      <c r="H29" s="842"/>
      <c r="I29" s="842"/>
      <c r="J29" s="842"/>
      <c r="K29" s="842"/>
      <c r="L29" s="842"/>
      <c r="M29" s="842"/>
      <c r="N29" s="842"/>
      <c r="O29" s="842"/>
      <c r="P29" s="843"/>
      <c r="Q29" s="844">
        <v>144</v>
      </c>
      <c r="R29" s="845"/>
      <c r="S29" s="845"/>
      <c r="T29" s="845"/>
      <c r="U29" s="845"/>
      <c r="V29" s="845">
        <v>144</v>
      </c>
      <c r="W29" s="845"/>
      <c r="X29" s="845"/>
      <c r="Y29" s="845"/>
      <c r="Z29" s="845"/>
      <c r="AA29" s="845">
        <v>0</v>
      </c>
      <c r="AB29" s="845"/>
      <c r="AC29" s="845"/>
      <c r="AD29" s="845"/>
      <c r="AE29" s="846"/>
      <c r="AF29" s="847">
        <v>0</v>
      </c>
      <c r="AG29" s="848"/>
      <c r="AH29" s="848"/>
      <c r="AI29" s="848"/>
      <c r="AJ29" s="849"/>
      <c r="AK29" s="916">
        <v>47</v>
      </c>
      <c r="AL29" s="917"/>
      <c r="AM29" s="917"/>
      <c r="AN29" s="917"/>
      <c r="AO29" s="917"/>
      <c r="AP29" s="917" t="s">
        <v>592</v>
      </c>
      <c r="AQ29" s="917"/>
      <c r="AR29" s="917"/>
      <c r="AS29" s="917"/>
      <c r="AT29" s="917"/>
      <c r="AU29" s="917" t="s">
        <v>592</v>
      </c>
      <c r="AV29" s="917"/>
      <c r="AW29" s="917"/>
      <c r="AX29" s="917"/>
      <c r="AY29" s="917"/>
      <c r="AZ29" s="918" t="s">
        <v>592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410</v>
      </c>
      <c r="C30" s="842"/>
      <c r="D30" s="842"/>
      <c r="E30" s="842"/>
      <c r="F30" s="842"/>
      <c r="G30" s="842"/>
      <c r="H30" s="842"/>
      <c r="I30" s="842"/>
      <c r="J30" s="842"/>
      <c r="K30" s="842"/>
      <c r="L30" s="842"/>
      <c r="M30" s="842"/>
      <c r="N30" s="842"/>
      <c r="O30" s="842"/>
      <c r="P30" s="843"/>
      <c r="Q30" s="844">
        <v>1085</v>
      </c>
      <c r="R30" s="845"/>
      <c r="S30" s="845"/>
      <c r="T30" s="845"/>
      <c r="U30" s="845"/>
      <c r="V30" s="845">
        <v>1063</v>
      </c>
      <c r="W30" s="845"/>
      <c r="X30" s="845"/>
      <c r="Y30" s="845"/>
      <c r="Z30" s="845"/>
      <c r="AA30" s="845">
        <v>22</v>
      </c>
      <c r="AB30" s="845"/>
      <c r="AC30" s="845"/>
      <c r="AD30" s="845"/>
      <c r="AE30" s="846"/>
      <c r="AF30" s="847">
        <v>22</v>
      </c>
      <c r="AG30" s="848"/>
      <c r="AH30" s="848"/>
      <c r="AI30" s="848"/>
      <c r="AJ30" s="849"/>
      <c r="AK30" s="916">
        <v>239</v>
      </c>
      <c r="AL30" s="917"/>
      <c r="AM30" s="917"/>
      <c r="AN30" s="917"/>
      <c r="AO30" s="917"/>
      <c r="AP30" s="917" t="s">
        <v>592</v>
      </c>
      <c r="AQ30" s="917"/>
      <c r="AR30" s="917"/>
      <c r="AS30" s="917"/>
      <c r="AT30" s="917"/>
      <c r="AU30" s="917" t="s">
        <v>592</v>
      </c>
      <c r="AV30" s="917"/>
      <c r="AW30" s="917"/>
      <c r="AX30" s="917"/>
      <c r="AY30" s="917"/>
      <c r="AZ30" s="918" t="s">
        <v>592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411</v>
      </c>
      <c r="C31" s="842"/>
      <c r="D31" s="842"/>
      <c r="E31" s="842"/>
      <c r="F31" s="842"/>
      <c r="G31" s="842"/>
      <c r="H31" s="842"/>
      <c r="I31" s="842"/>
      <c r="J31" s="842"/>
      <c r="K31" s="842"/>
      <c r="L31" s="842"/>
      <c r="M31" s="842"/>
      <c r="N31" s="842"/>
      <c r="O31" s="842"/>
      <c r="P31" s="843"/>
      <c r="Q31" s="844">
        <v>396</v>
      </c>
      <c r="R31" s="845"/>
      <c r="S31" s="845"/>
      <c r="T31" s="845"/>
      <c r="U31" s="845"/>
      <c r="V31" s="845">
        <v>393</v>
      </c>
      <c r="W31" s="845"/>
      <c r="X31" s="845"/>
      <c r="Y31" s="845"/>
      <c r="Z31" s="845"/>
      <c r="AA31" s="845">
        <v>3</v>
      </c>
      <c r="AB31" s="845"/>
      <c r="AC31" s="845"/>
      <c r="AD31" s="845"/>
      <c r="AE31" s="846"/>
      <c r="AF31" s="847">
        <v>3</v>
      </c>
      <c r="AG31" s="848"/>
      <c r="AH31" s="848"/>
      <c r="AI31" s="848"/>
      <c r="AJ31" s="849"/>
      <c r="AK31" s="916">
        <v>15</v>
      </c>
      <c r="AL31" s="917"/>
      <c r="AM31" s="917"/>
      <c r="AN31" s="917"/>
      <c r="AO31" s="917"/>
      <c r="AP31" s="917" t="s">
        <v>592</v>
      </c>
      <c r="AQ31" s="917"/>
      <c r="AR31" s="917"/>
      <c r="AS31" s="917"/>
      <c r="AT31" s="917"/>
      <c r="AU31" s="917" t="s">
        <v>592</v>
      </c>
      <c r="AV31" s="917"/>
      <c r="AW31" s="917"/>
      <c r="AX31" s="917"/>
      <c r="AY31" s="917"/>
      <c r="AZ31" s="918" t="s">
        <v>592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412</v>
      </c>
      <c r="C32" s="842"/>
      <c r="D32" s="842"/>
      <c r="E32" s="842"/>
      <c r="F32" s="842"/>
      <c r="G32" s="842"/>
      <c r="H32" s="842"/>
      <c r="I32" s="842"/>
      <c r="J32" s="842"/>
      <c r="K32" s="842"/>
      <c r="L32" s="842"/>
      <c r="M32" s="842"/>
      <c r="N32" s="842"/>
      <c r="O32" s="842"/>
      <c r="P32" s="843"/>
      <c r="Q32" s="844">
        <v>152</v>
      </c>
      <c r="R32" s="845"/>
      <c r="S32" s="845"/>
      <c r="T32" s="845"/>
      <c r="U32" s="845"/>
      <c r="V32" s="845">
        <v>150</v>
      </c>
      <c r="W32" s="845"/>
      <c r="X32" s="845"/>
      <c r="Y32" s="845"/>
      <c r="Z32" s="845"/>
      <c r="AA32" s="845">
        <v>2</v>
      </c>
      <c r="AB32" s="845"/>
      <c r="AC32" s="845"/>
      <c r="AD32" s="845"/>
      <c r="AE32" s="846"/>
      <c r="AF32" s="847">
        <v>163</v>
      </c>
      <c r="AG32" s="848"/>
      <c r="AH32" s="848"/>
      <c r="AI32" s="848"/>
      <c r="AJ32" s="849"/>
      <c r="AK32" s="916">
        <v>37</v>
      </c>
      <c r="AL32" s="917"/>
      <c r="AM32" s="917"/>
      <c r="AN32" s="917"/>
      <c r="AO32" s="917"/>
      <c r="AP32" s="917">
        <v>888</v>
      </c>
      <c r="AQ32" s="917"/>
      <c r="AR32" s="917"/>
      <c r="AS32" s="917"/>
      <c r="AT32" s="917"/>
      <c r="AU32" s="917">
        <v>36</v>
      </c>
      <c r="AV32" s="917"/>
      <c r="AW32" s="917"/>
      <c r="AX32" s="917"/>
      <c r="AY32" s="917"/>
      <c r="AZ32" s="918" t="s">
        <v>592</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414</v>
      </c>
      <c r="C33" s="842"/>
      <c r="D33" s="842"/>
      <c r="E33" s="842"/>
      <c r="F33" s="842"/>
      <c r="G33" s="842"/>
      <c r="H33" s="842"/>
      <c r="I33" s="842"/>
      <c r="J33" s="842"/>
      <c r="K33" s="842"/>
      <c r="L33" s="842"/>
      <c r="M33" s="842"/>
      <c r="N33" s="842"/>
      <c r="O33" s="842"/>
      <c r="P33" s="843"/>
      <c r="Q33" s="844">
        <v>1172</v>
      </c>
      <c r="R33" s="845"/>
      <c r="S33" s="845"/>
      <c r="T33" s="845"/>
      <c r="U33" s="845"/>
      <c r="V33" s="845">
        <v>1243</v>
      </c>
      <c r="W33" s="845"/>
      <c r="X33" s="845"/>
      <c r="Y33" s="845"/>
      <c r="Z33" s="845"/>
      <c r="AA33" s="845">
        <v>-71</v>
      </c>
      <c r="AB33" s="845"/>
      <c r="AC33" s="845"/>
      <c r="AD33" s="845"/>
      <c r="AE33" s="846"/>
      <c r="AF33" s="847">
        <v>5</v>
      </c>
      <c r="AG33" s="848"/>
      <c r="AH33" s="848"/>
      <c r="AI33" s="848"/>
      <c r="AJ33" s="849"/>
      <c r="AK33" s="916">
        <v>540</v>
      </c>
      <c r="AL33" s="917"/>
      <c r="AM33" s="917"/>
      <c r="AN33" s="917"/>
      <c r="AO33" s="917"/>
      <c r="AP33" s="917">
        <v>816</v>
      </c>
      <c r="AQ33" s="917"/>
      <c r="AR33" s="917"/>
      <c r="AS33" s="917"/>
      <c r="AT33" s="917"/>
      <c r="AU33" s="917">
        <v>605</v>
      </c>
      <c r="AV33" s="917"/>
      <c r="AW33" s="917"/>
      <c r="AX33" s="917"/>
      <c r="AY33" s="917"/>
      <c r="AZ33" s="918" t="s">
        <v>592</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416</v>
      </c>
      <c r="C34" s="842"/>
      <c r="D34" s="842"/>
      <c r="E34" s="842"/>
      <c r="F34" s="842"/>
      <c r="G34" s="842"/>
      <c r="H34" s="842"/>
      <c r="I34" s="842"/>
      <c r="J34" s="842"/>
      <c r="K34" s="842"/>
      <c r="L34" s="842"/>
      <c r="M34" s="842"/>
      <c r="N34" s="842"/>
      <c r="O34" s="842"/>
      <c r="P34" s="843"/>
      <c r="Q34" s="844">
        <v>104</v>
      </c>
      <c r="R34" s="845"/>
      <c r="S34" s="845"/>
      <c r="T34" s="845"/>
      <c r="U34" s="845"/>
      <c r="V34" s="845">
        <v>101</v>
      </c>
      <c r="W34" s="845"/>
      <c r="X34" s="845"/>
      <c r="Y34" s="845"/>
      <c r="Z34" s="845"/>
      <c r="AA34" s="845">
        <v>3</v>
      </c>
      <c r="AB34" s="845"/>
      <c r="AC34" s="845"/>
      <c r="AD34" s="845"/>
      <c r="AE34" s="846"/>
      <c r="AF34" s="847">
        <v>3</v>
      </c>
      <c r="AG34" s="848"/>
      <c r="AH34" s="848"/>
      <c r="AI34" s="848"/>
      <c r="AJ34" s="849"/>
      <c r="AK34" s="916">
        <v>51</v>
      </c>
      <c r="AL34" s="917"/>
      <c r="AM34" s="917"/>
      <c r="AN34" s="917"/>
      <c r="AO34" s="917"/>
      <c r="AP34" s="917">
        <v>517</v>
      </c>
      <c r="AQ34" s="917"/>
      <c r="AR34" s="917"/>
      <c r="AS34" s="917"/>
      <c r="AT34" s="917"/>
      <c r="AU34" s="917">
        <v>390</v>
      </c>
      <c r="AV34" s="917"/>
      <c r="AW34" s="917"/>
      <c r="AX34" s="917"/>
      <c r="AY34" s="917"/>
      <c r="AZ34" s="918" t="s">
        <v>592</v>
      </c>
      <c r="BA34" s="918"/>
      <c r="BB34" s="918"/>
      <c r="BC34" s="918"/>
      <c r="BD34" s="918"/>
      <c r="BE34" s="914" t="s">
        <v>417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418</v>
      </c>
      <c r="C35" s="842"/>
      <c r="D35" s="842"/>
      <c r="E35" s="842"/>
      <c r="F35" s="842"/>
      <c r="G35" s="842"/>
      <c r="H35" s="842"/>
      <c r="I35" s="842"/>
      <c r="J35" s="842"/>
      <c r="K35" s="842"/>
      <c r="L35" s="842"/>
      <c r="M35" s="842"/>
      <c r="N35" s="842"/>
      <c r="O35" s="842"/>
      <c r="P35" s="843"/>
      <c r="Q35" s="844">
        <v>454</v>
      </c>
      <c r="R35" s="845"/>
      <c r="S35" s="845"/>
      <c r="T35" s="845"/>
      <c r="U35" s="845"/>
      <c r="V35" s="845">
        <v>450</v>
      </c>
      <c r="W35" s="845"/>
      <c r="X35" s="845"/>
      <c r="Y35" s="845"/>
      <c r="Z35" s="845"/>
      <c r="AA35" s="845">
        <v>4</v>
      </c>
      <c r="AB35" s="845"/>
      <c r="AC35" s="845"/>
      <c r="AD35" s="845"/>
      <c r="AE35" s="846"/>
      <c r="AF35" s="847">
        <v>4</v>
      </c>
      <c r="AG35" s="848"/>
      <c r="AH35" s="848"/>
      <c r="AI35" s="848"/>
      <c r="AJ35" s="849"/>
      <c r="AK35" s="916">
        <v>207</v>
      </c>
      <c r="AL35" s="917"/>
      <c r="AM35" s="917"/>
      <c r="AN35" s="917"/>
      <c r="AO35" s="917"/>
      <c r="AP35" s="917">
        <v>2328</v>
      </c>
      <c r="AQ35" s="917"/>
      <c r="AR35" s="917"/>
      <c r="AS35" s="917"/>
      <c r="AT35" s="917"/>
      <c r="AU35" s="917">
        <v>1965</v>
      </c>
      <c r="AV35" s="917"/>
      <c r="AW35" s="917"/>
      <c r="AX35" s="917"/>
      <c r="AY35" s="917"/>
      <c r="AZ35" s="918" t="s">
        <v>592</v>
      </c>
      <c r="BA35" s="918"/>
      <c r="BB35" s="918"/>
      <c r="BC35" s="918"/>
      <c r="BD35" s="918"/>
      <c r="BE35" s="914" t="s">
        <v>419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396</v>
      </c>
      <c r="B63" s="876" t="s">
        <v>421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227</v>
      </c>
      <c r="AG63" s="928"/>
      <c r="AH63" s="928"/>
      <c r="AI63" s="928"/>
      <c r="AJ63" s="929"/>
      <c r="AK63" s="930"/>
      <c r="AL63" s="925"/>
      <c r="AM63" s="925"/>
      <c r="AN63" s="925"/>
      <c r="AO63" s="925"/>
      <c r="AP63" s="928">
        <v>4549</v>
      </c>
      <c r="AQ63" s="928"/>
      <c r="AR63" s="928"/>
      <c r="AS63" s="928"/>
      <c r="AT63" s="928"/>
      <c r="AU63" s="928">
        <v>2996</v>
      </c>
      <c r="AV63" s="928"/>
      <c r="AW63" s="928"/>
      <c r="AX63" s="928"/>
      <c r="AY63" s="928"/>
      <c r="AZ63" s="932"/>
      <c r="BA63" s="932"/>
      <c r="BB63" s="932"/>
      <c r="BC63" s="932"/>
      <c r="BD63" s="932"/>
      <c r="BE63" s="933"/>
      <c r="BF63" s="933"/>
      <c r="BG63" s="933"/>
      <c r="BH63" s="933"/>
      <c r="BI63" s="934"/>
      <c r="BJ63" s="935" t="s">
        <v>422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424</v>
      </c>
      <c r="B66" s="827"/>
      <c r="C66" s="827"/>
      <c r="D66" s="827"/>
      <c r="E66" s="827"/>
      <c r="F66" s="827"/>
      <c r="G66" s="827"/>
      <c r="H66" s="827"/>
      <c r="I66" s="827"/>
      <c r="J66" s="827"/>
      <c r="K66" s="827"/>
      <c r="L66" s="827"/>
      <c r="M66" s="827"/>
      <c r="N66" s="827"/>
      <c r="O66" s="827"/>
      <c r="P66" s="828"/>
      <c r="Q66" s="803" t="s">
        <v>425</v>
      </c>
      <c r="R66" s="804"/>
      <c r="S66" s="804"/>
      <c r="T66" s="804"/>
      <c r="U66" s="805"/>
      <c r="V66" s="803" t="s">
        <v>426</v>
      </c>
      <c r="W66" s="804"/>
      <c r="X66" s="804"/>
      <c r="Y66" s="804"/>
      <c r="Z66" s="805"/>
      <c r="AA66" s="803" t="s">
        <v>427</v>
      </c>
      <c r="AB66" s="804"/>
      <c r="AC66" s="804"/>
      <c r="AD66" s="804"/>
      <c r="AE66" s="805"/>
      <c r="AF66" s="938" t="s">
        <v>428</v>
      </c>
      <c r="AG66" s="899"/>
      <c r="AH66" s="899"/>
      <c r="AI66" s="899"/>
      <c r="AJ66" s="939"/>
      <c r="AK66" s="803" t="s">
        <v>404</v>
      </c>
      <c r="AL66" s="827"/>
      <c r="AM66" s="827"/>
      <c r="AN66" s="827"/>
      <c r="AO66" s="828"/>
      <c r="AP66" s="803" t="s">
        <v>405</v>
      </c>
      <c r="AQ66" s="804"/>
      <c r="AR66" s="804"/>
      <c r="AS66" s="804"/>
      <c r="AT66" s="805"/>
      <c r="AU66" s="803" t="s">
        <v>429</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593</v>
      </c>
      <c r="C68" s="956"/>
      <c r="D68" s="956"/>
      <c r="E68" s="956"/>
      <c r="F68" s="956"/>
      <c r="G68" s="956"/>
      <c r="H68" s="956"/>
      <c r="I68" s="956"/>
      <c r="J68" s="956"/>
      <c r="K68" s="956"/>
      <c r="L68" s="956"/>
      <c r="M68" s="956"/>
      <c r="N68" s="956"/>
      <c r="O68" s="956"/>
      <c r="P68" s="957"/>
      <c r="Q68" s="958">
        <v>7251</v>
      </c>
      <c r="R68" s="952"/>
      <c r="S68" s="952"/>
      <c r="T68" s="952"/>
      <c r="U68" s="952"/>
      <c r="V68" s="952">
        <v>6900</v>
      </c>
      <c r="W68" s="952"/>
      <c r="X68" s="952"/>
      <c r="Y68" s="952"/>
      <c r="Z68" s="952"/>
      <c r="AA68" s="952">
        <v>350</v>
      </c>
      <c r="AB68" s="952"/>
      <c r="AC68" s="952"/>
      <c r="AD68" s="952"/>
      <c r="AE68" s="952"/>
      <c r="AF68" s="952">
        <v>343</v>
      </c>
      <c r="AG68" s="952"/>
      <c r="AH68" s="952"/>
      <c r="AI68" s="952"/>
      <c r="AJ68" s="952"/>
      <c r="AK68" s="952" t="s">
        <v>592</v>
      </c>
      <c r="AL68" s="952"/>
      <c r="AM68" s="952"/>
      <c r="AN68" s="952"/>
      <c r="AO68" s="952"/>
      <c r="AP68" s="952">
        <v>1339</v>
      </c>
      <c r="AQ68" s="952"/>
      <c r="AR68" s="952"/>
      <c r="AS68" s="952"/>
      <c r="AT68" s="952"/>
      <c r="AU68" s="952">
        <v>32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594</v>
      </c>
      <c r="C69" s="960"/>
      <c r="D69" s="960"/>
      <c r="E69" s="960"/>
      <c r="F69" s="960"/>
      <c r="G69" s="960"/>
      <c r="H69" s="960"/>
      <c r="I69" s="960"/>
      <c r="J69" s="960"/>
      <c r="K69" s="960"/>
      <c r="L69" s="960"/>
      <c r="M69" s="960"/>
      <c r="N69" s="960"/>
      <c r="O69" s="960"/>
      <c r="P69" s="961"/>
      <c r="Q69" s="962">
        <v>3073</v>
      </c>
      <c r="R69" s="917"/>
      <c r="S69" s="917"/>
      <c r="T69" s="917"/>
      <c r="U69" s="917"/>
      <c r="V69" s="917">
        <v>2907</v>
      </c>
      <c r="W69" s="917"/>
      <c r="X69" s="917"/>
      <c r="Y69" s="917"/>
      <c r="Z69" s="917"/>
      <c r="AA69" s="917">
        <v>166</v>
      </c>
      <c r="AB69" s="917"/>
      <c r="AC69" s="917"/>
      <c r="AD69" s="917"/>
      <c r="AE69" s="917"/>
      <c r="AF69" s="917">
        <v>166</v>
      </c>
      <c r="AG69" s="917"/>
      <c r="AH69" s="917"/>
      <c r="AI69" s="917"/>
      <c r="AJ69" s="917"/>
      <c r="AK69" s="917" t="s">
        <v>592</v>
      </c>
      <c r="AL69" s="917"/>
      <c r="AM69" s="917"/>
      <c r="AN69" s="917"/>
      <c r="AO69" s="917"/>
      <c r="AP69" s="917">
        <v>1324</v>
      </c>
      <c r="AQ69" s="917"/>
      <c r="AR69" s="917"/>
      <c r="AS69" s="917"/>
      <c r="AT69" s="917"/>
      <c r="AU69" s="917">
        <v>15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396</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509</v>
      </c>
      <c r="AG88" s="928"/>
      <c r="AH88" s="928"/>
      <c r="AI88" s="928"/>
      <c r="AJ88" s="928"/>
      <c r="AK88" s="925"/>
      <c r="AL88" s="925"/>
      <c r="AM88" s="925"/>
      <c r="AN88" s="925"/>
      <c r="AO88" s="925"/>
      <c r="AP88" s="928">
        <v>2663</v>
      </c>
      <c r="AQ88" s="928"/>
      <c r="AR88" s="928"/>
      <c r="AS88" s="928"/>
      <c r="AT88" s="928"/>
      <c r="AU88" s="928">
        <v>47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312</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312</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312</v>
      </c>
      <c r="DR109" s="981"/>
      <c r="DS109" s="981"/>
      <c r="DT109" s="981"/>
      <c r="DU109" s="982"/>
      <c r="DV109" s="980" t="s">
        <v>441</v>
      </c>
      <c r="DW109" s="981"/>
      <c r="DX109" s="981"/>
      <c r="DY109" s="981"/>
      <c r="DZ109" s="983"/>
    </row>
    <row r="110" spans="1:131" s="248" customFormat="1" ht="26.25" customHeight="1">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654404</v>
      </c>
      <c r="AB110" s="988"/>
      <c r="AC110" s="988"/>
      <c r="AD110" s="988"/>
      <c r="AE110" s="989"/>
      <c r="AF110" s="990">
        <v>645233</v>
      </c>
      <c r="AG110" s="988"/>
      <c r="AH110" s="988"/>
      <c r="AI110" s="988"/>
      <c r="AJ110" s="989"/>
      <c r="AK110" s="990">
        <v>683276</v>
      </c>
      <c r="AL110" s="988"/>
      <c r="AM110" s="988"/>
      <c r="AN110" s="988"/>
      <c r="AO110" s="989"/>
      <c r="AP110" s="991">
        <v>19.8</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7033440</v>
      </c>
      <c r="BR110" s="1023"/>
      <c r="BS110" s="1023"/>
      <c r="BT110" s="1023"/>
      <c r="BU110" s="1023"/>
      <c r="BV110" s="1023">
        <v>7190249</v>
      </c>
      <c r="BW110" s="1023"/>
      <c r="BX110" s="1023"/>
      <c r="BY110" s="1023"/>
      <c r="BZ110" s="1023"/>
      <c r="CA110" s="1023">
        <v>7181931</v>
      </c>
      <c r="CB110" s="1023"/>
      <c r="CC110" s="1023"/>
      <c r="CD110" s="1023"/>
      <c r="CE110" s="1023"/>
      <c r="CF110" s="1037">
        <v>208.3</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447</v>
      </c>
      <c r="DM110" s="1023"/>
      <c r="DN110" s="1023"/>
      <c r="DO110" s="1023"/>
      <c r="DP110" s="1023"/>
      <c r="DQ110" s="1023" t="s">
        <v>447</v>
      </c>
      <c r="DR110" s="1023"/>
      <c r="DS110" s="1023"/>
      <c r="DT110" s="1023"/>
      <c r="DU110" s="1023"/>
      <c r="DV110" s="1024" t="s">
        <v>422</v>
      </c>
      <c r="DW110" s="1024"/>
      <c r="DX110" s="1024"/>
      <c r="DY110" s="1024"/>
      <c r="DZ110" s="1025"/>
    </row>
    <row r="111" spans="1:131" s="248" customFormat="1" ht="26.25" customHeight="1">
      <c r="A111" s="1026" t="s">
        <v>448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447</v>
      </c>
      <c r="AB111" s="1030"/>
      <c r="AC111" s="1030"/>
      <c r="AD111" s="1030"/>
      <c r="AE111" s="1031"/>
      <c r="AF111" s="1032" t="s">
        <v>130</v>
      </c>
      <c r="AG111" s="1030"/>
      <c r="AH111" s="1030"/>
      <c r="AI111" s="1030"/>
      <c r="AJ111" s="1031"/>
      <c r="AK111" s="1032" t="s">
        <v>447</v>
      </c>
      <c r="AL111" s="1030"/>
      <c r="AM111" s="1030"/>
      <c r="AN111" s="1030"/>
      <c r="AO111" s="1031"/>
      <c r="AP111" s="1033" t="s">
        <v>422</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v>556932</v>
      </c>
      <c r="BR111" s="1016"/>
      <c r="BS111" s="1016"/>
      <c r="BT111" s="1016"/>
      <c r="BU111" s="1016"/>
      <c r="BV111" s="1016">
        <v>564512</v>
      </c>
      <c r="BW111" s="1016"/>
      <c r="BX111" s="1016"/>
      <c r="BY111" s="1016"/>
      <c r="BZ111" s="1016"/>
      <c r="CA111" s="1016">
        <v>510976</v>
      </c>
      <c r="CB111" s="1016"/>
      <c r="CC111" s="1016"/>
      <c r="CD111" s="1016"/>
      <c r="CE111" s="1016"/>
      <c r="CF111" s="1010">
        <v>14.8</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447</v>
      </c>
      <c r="DM111" s="1016"/>
      <c r="DN111" s="1016"/>
      <c r="DO111" s="1016"/>
      <c r="DP111" s="1016"/>
      <c r="DQ111" s="1016" t="s">
        <v>447</v>
      </c>
      <c r="DR111" s="1016"/>
      <c r="DS111" s="1016"/>
      <c r="DT111" s="1016"/>
      <c r="DU111" s="1016"/>
      <c r="DV111" s="1017" t="s">
        <v>451</v>
      </c>
      <c r="DW111" s="1017"/>
      <c r="DX111" s="1017"/>
      <c r="DY111" s="1017"/>
      <c r="DZ111" s="1018"/>
    </row>
    <row r="112" spans="1:131" s="248" customFormat="1" ht="26.25" customHeight="1">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451</v>
      </c>
      <c r="AB112" s="1055"/>
      <c r="AC112" s="1055"/>
      <c r="AD112" s="1055"/>
      <c r="AE112" s="1056"/>
      <c r="AF112" s="1057" t="s">
        <v>130</v>
      </c>
      <c r="AG112" s="1055"/>
      <c r="AH112" s="1055"/>
      <c r="AI112" s="1055"/>
      <c r="AJ112" s="1056"/>
      <c r="AK112" s="1057" t="s">
        <v>422</v>
      </c>
      <c r="AL112" s="1055"/>
      <c r="AM112" s="1055"/>
      <c r="AN112" s="1055"/>
      <c r="AO112" s="1056"/>
      <c r="AP112" s="1058" t="s">
        <v>447</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3393094</v>
      </c>
      <c r="BR112" s="1016"/>
      <c r="BS112" s="1016"/>
      <c r="BT112" s="1016"/>
      <c r="BU112" s="1016"/>
      <c r="BV112" s="1016">
        <v>3193584</v>
      </c>
      <c r="BW112" s="1016"/>
      <c r="BX112" s="1016"/>
      <c r="BY112" s="1016"/>
      <c r="BZ112" s="1016"/>
      <c r="CA112" s="1016">
        <v>2995649</v>
      </c>
      <c r="CB112" s="1016"/>
      <c r="CC112" s="1016"/>
      <c r="CD112" s="1016"/>
      <c r="CE112" s="1016"/>
      <c r="CF112" s="1010">
        <v>86.9</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447</v>
      </c>
      <c r="DH112" s="1016"/>
      <c r="DI112" s="1016"/>
      <c r="DJ112" s="1016"/>
      <c r="DK112" s="1016"/>
      <c r="DL112" s="1016" t="s">
        <v>451</v>
      </c>
      <c r="DM112" s="1016"/>
      <c r="DN112" s="1016"/>
      <c r="DO112" s="1016"/>
      <c r="DP112" s="1016"/>
      <c r="DQ112" s="1016" t="s">
        <v>447</v>
      </c>
      <c r="DR112" s="1016"/>
      <c r="DS112" s="1016"/>
      <c r="DT112" s="1016"/>
      <c r="DU112" s="1016"/>
      <c r="DV112" s="1017" t="s">
        <v>456</v>
      </c>
      <c r="DW112" s="1017"/>
      <c r="DX112" s="1017"/>
      <c r="DY112" s="1017"/>
      <c r="DZ112" s="1018"/>
    </row>
    <row r="113" spans="1:130" s="248" customFormat="1" ht="26.25" customHeight="1">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310747</v>
      </c>
      <c r="AB113" s="1030"/>
      <c r="AC113" s="1030"/>
      <c r="AD113" s="1030"/>
      <c r="AE113" s="1031"/>
      <c r="AF113" s="1032">
        <v>316764</v>
      </c>
      <c r="AG113" s="1030"/>
      <c r="AH113" s="1030"/>
      <c r="AI113" s="1030"/>
      <c r="AJ113" s="1031"/>
      <c r="AK113" s="1032">
        <v>309049</v>
      </c>
      <c r="AL113" s="1030"/>
      <c r="AM113" s="1030"/>
      <c r="AN113" s="1030"/>
      <c r="AO113" s="1031"/>
      <c r="AP113" s="1033">
        <v>9</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38996</v>
      </c>
      <c r="BR113" s="1016"/>
      <c r="BS113" s="1016"/>
      <c r="BT113" s="1016"/>
      <c r="BU113" s="1016"/>
      <c r="BV113" s="1016">
        <v>56940</v>
      </c>
      <c r="BW113" s="1016"/>
      <c r="BX113" s="1016"/>
      <c r="BY113" s="1016"/>
      <c r="BZ113" s="1016"/>
      <c r="CA113" s="1016">
        <v>46975</v>
      </c>
      <c r="CB113" s="1016"/>
      <c r="CC113" s="1016"/>
      <c r="CD113" s="1016"/>
      <c r="CE113" s="1016"/>
      <c r="CF113" s="1010">
        <v>1.4</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447</v>
      </c>
      <c r="DM113" s="1055"/>
      <c r="DN113" s="1055"/>
      <c r="DO113" s="1055"/>
      <c r="DP113" s="1056"/>
      <c r="DQ113" s="1057" t="s">
        <v>130</v>
      </c>
      <c r="DR113" s="1055"/>
      <c r="DS113" s="1055"/>
      <c r="DT113" s="1055"/>
      <c r="DU113" s="1056"/>
      <c r="DV113" s="1058" t="s">
        <v>447</v>
      </c>
      <c r="DW113" s="1059"/>
      <c r="DX113" s="1059"/>
      <c r="DY113" s="1059"/>
      <c r="DZ113" s="1060"/>
    </row>
    <row r="114" spans="1:130" s="248" customFormat="1" ht="26.25" customHeight="1">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447</v>
      </c>
      <c r="AB114" s="1055"/>
      <c r="AC114" s="1055"/>
      <c r="AD114" s="1055"/>
      <c r="AE114" s="1056"/>
      <c r="AF114" s="1057">
        <v>2423</v>
      </c>
      <c r="AG114" s="1055"/>
      <c r="AH114" s="1055"/>
      <c r="AI114" s="1055"/>
      <c r="AJ114" s="1056"/>
      <c r="AK114" s="1057">
        <v>9378</v>
      </c>
      <c r="AL114" s="1055"/>
      <c r="AM114" s="1055"/>
      <c r="AN114" s="1055"/>
      <c r="AO114" s="1056"/>
      <c r="AP114" s="1058">
        <v>0.3</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666038</v>
      </c>
      <c r="BR114" s="1016"/>
      <c r="BS114" s="1016"/>
      <c r="BT114" s="1016"/>
      <c r="BU114" s="1016"/>
      <c r="BV114" s="1016">
        <v>595708</v>
      </c>
      <c r="BW114" s="1016"/>
      <c r="BX114" s="1016"/>
      <c r="BY114" s="1016"/>
      <c r="BZ114" s="1016"/>
      <c r="CA114" s="1016">
        <v>535974</v>
      </c>
      <c r="CB114" s="1016"/>
      <c r="CC114" s="1016"/>
      <c r="CD114" s="1016"/>
      <c r="CE114" s="1016"/>
      <c r="CF114" s="1010">
        <v>15.5</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v>7837</v>
      </c>
      <c r="DH114" s="1055"/>
      <c r="DI114" s="1055"/>
      <c r="DJ114" s="1055"/>
      <c r="DK114" s="1056"/>
      <c r="DL114" s="1057">
        <v>3600</v>
      </c>
      <c r="DM114" s="1055"/>
      <c r="DN114" s="1055"/>
      <c r="DO114" s="1055"/>
      <c r="DP114" s="1056"/>
      <c r="DQ114" s="1057">
        <v>1344</v>
      </c>
      <c r="DR114" s="1055"/>
      <c r="DS114" s="1055"/>
      <c r="DT114" s="1055"/>
      <c r="DU114" s="1056"/>
      <c r="DV114" s="1058">
        <v>0</v>
      </c>
      <c r="DW114" s="1059"/>
      <c r="DX114" s="1059"/>
      <c r="DY114" s="1059"/>
      <c r="DZ114" s="1060"/>
    </row>
    <row r="115" spans="1:130" s="248" customFormat="1" ht="26.25" customHeight="1">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59135</v>
      </c>
      <c r="AB115" s="1030"/>
      <c r="AC115" s="1030"/>
      <c r="AD115" s="1030"/>
      <c r="AE115" s="1031"/>
      <c r="AF115" s="1032">
        <v>57712</v>
      </c>
      <c r="AG115" s="1030"/>
      <c r="AH115" s="1030"/>
      <c r="AI115" s="1030"/>
      <c r="AJ115" s="1031"/>
      <c r="AK115" s="1032">
        <v>58150</v>
      </c>
      <c r="AL115" s="1030"/>
      <c r="AM115" s="1030"/>
      <c r="AN115" s="1030"/>
      <c r="AO115" s="1031"/>
      <c r="AP115" s="1033">
        <v>1.7</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447</v>
      </c>
      <c r="BR115" s="1016"/>
      <c r="BS115" s="1016"/>
      <c r="BT115" s="1016"/>
      <c r="BU115" s="1016"/>
      <c r="BV115" s="1016" t="s">
        <v>130</v>
      </c>
      <c r="BW115" s="1016"/>
      <c r="BX115" s="1016"/>
      <c r="BY115" s="1016"/>
      <c r="BZ115" s="1016"/>
      <c r="CA115" s="1016" t="s">
        <v>130</v>
      </c>
      <c r="CB115" s="1016"/>
      <c r="CC115" s="1016"/>
      <c r="CD115" s="1016"/>
      <c r="CE115" s="1016"/>
      <c r="CF115" s="1010" t="s">
        <v>447</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130</v>
      </c>
      <c r="DH115" s="1055"/>
      <c r="DI115" s="1055"/>
      <c r="DJ115" s="1055"/>
      <c r="DK115" s="1056"/>
      <c r="DL115" s="1057" t="s">
        <v>447</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203</v>
      </c>
      <c r="AB116" s="1055"/>
      <c r="AC116" s="1055"/>
      <c r="AD116" s="1055"/>
      <c r="AE116" s="1056"/>
      <c r="AF116" s="1057">
        <v>101</v>
      </c>
      <c r="AG116" s="1055"/>
      <c r="AH116" s="1055"/>
      <c r="AI116" s="1055"/>
      <c r="AJ116" s="1056"/>
      <c r="AK116" s="1057">
        <v>101</v>
      </c>
      <c r="AL116" s="1055"/>
      <c r="AM116" s="1055"/>
      <c r="AN116" s="1055"/>
      <c r="AO116" s="1056"/>
      <c r="AP116" s="1058">
        <v>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447</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69847</v>
      </c>
      <c r="DH116" s="1055"/>
      <c r="DI116" s="1055"/>
      <c r="DJ116" s="1055"/>
      <c r="DK116" s="1056"/>
      <c r="DL116" s="1057">
        <v>123648</v>
      </c>
      <c r="DM116" s="1055"/>
      <c r="DN116" s="1055"/>
      <c r="DO116" s="1055"/>
      <c r="DP116" s="1056"/>
      <c r="DQ116" s="1057">
        <v>109814</v>
      </c>
      <c r="DR116" s="1055"/>
      <c r="DS116" s="1055"/>
      <c r="DT116" s="1055"/>
      <c r="DU116" s="1056"/>
      <c r="DV116" s="1058">
        <v>3.2</v>
      </c>
      <c r="DW116" s="1059"/>
      <c r="DX116" s="1059"/>
      <c r="DY116" s="1059"/>
      <c r="DZ116" s="1060"/>
    </row>
    <row r="117" spans="1:130" s="248" customFormat="1" ht="26.25" customHeight="1">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1024489</v>
      </c>
      <c r="AB117" s="1073"/>
      <c r="AC117" s="1073"/>
      <c r="AD117" s="1073"/>
      <c r="AE117" s="1074"/>
      <c r="AF117" s="1075">
        <v>1022233</v>
      </c>
      <c r="AG117" s="1073"/>
      <c r="AH117" s="1073"/>
      <c r="AI117" s="1073"/>
      <c r="AJ117" s="1074"/>
      <c r="AK117" s="1075">
        <v>1059954</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456</v>
      </c>
      <c r="BR117" s="1016"/>
      <c r="BS117" s="1016"/>
      <c r="BT117" s="1016"/>
      <c r="BU117" s="1016"/>
      <c r="BV117" s="1016" t="s">
        <v>422</v>
      </c>
      <c r="BW117" s="1016"/>
      <c r="BX117" s="1016"/>
      <c r="BY117" s="1016"/>
      <c r="BZ117" s="1016"/>
      <c r="CA117" s="1016" t="s">
        <v>422</v>
      </c>
      <c r="CB117" s="1016"/>
      <c r="CC117" s="1016"/>
      <c r="CD117" s="1016"/>
      <c r="CE117" s="1016"/>
      <c r="CF117" s="1010" t="s">
        <v>456</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422</v>
      </c>
      <c r="DH117" s="1055"/>
      <c r="DI117" s="1055"/>
      <c r="DJ117" s="1055"/>
      <c r="DK117" s="1056"/>
      <c r="DL117" s="1057" t="s">
        <v>447</v>
      </c>
      <c r="DM117" s="1055"/>
      <c r="DN117" s="1055"/>
      <c r="DO117" s="1055"/>
      <c r="DP117" s="1056"/>
      <c r="DQ117" s="1057" t="s">
        <v>456</v>
      </c>
      <c r="DR117" s="1055"/>
      <c r="DS117" s="1055"/>
      <c r="DT117" s="1055"/>
      <c r="DU117" s="1056"/>
      <c r="DV117" s="1058" t="s">
        <v>447</v>
      </c>
      <c r="DW117" s="1059"/>
      <c r="DX117" s="1059"/>
      <c r="DY117" s="1059"/>
      <c r="DZ117" s="1060"/>
    </row>
    <row r="118" spans="1:130" s="248" customFormat="1" ht="26.25" customHeight="1">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312</v>
      </c>
      <c r="AL118" s="981"/>
      <c r="AM118" s="981"/>
      <c r="AN118" s="981"/>
      <c r="AO118" s="982"/>
      <c r="AP118" s="1067" t="s">
        <v>441</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456</v>
      </c>
      <c r="BR118" s="1094"/>
      <c r="BS118" s="1094"/>
      <c r="BT118" s="1094"/>
      <c r="BU118" s="1094"/>
      <c r="BV118" s="1094" t="s">
        <v>422</v>
      </c>
      <c r="BW118" s="1094"/>
      <c r="BX118" s="1094"/>
      <c r="BY118" s="1094"/>
      <c r="BZ118" s="1094"/>
      <c r="CA118" s="1094" t="s">
        <v>422</v>
      </c>
      <c r="CB118" s="1094"/>
      <c r="CC118" s="1094"/>
      <c r="CD118" s="1094"/>
      <c r="CE118" s="1094"/>
      <c r="CF118" s="1010" t="s">
        <v>422</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456</v>
      </c>
      <c r="DH118" s="1055"/>
      <c r="DI118" s="1055"/>
      <c r="DJ118" s="1055"/>
      <c r="DK118" s="1056"/>
      <c r="DL118" s="1057" t="s">
        <v>447</v>
      </c>
      <c r="DM118" s="1055"/>
      <c r="DN118" s="1055"/>
      <c r="DO118" s="1055"/>
      <c r="DP118" s="1056"/>
      <c r="DQ118" s="1057" t="s">
        <v>447</v>
      </c>
      <c r="DR118" s="1055"/>
      <c r="DS118" s="1055"/>
      <c r="DT118" s="1055"/>
      <c r="DU118" s="1056"/>
      <c r="DV118" s="1058" t="s">
        <v>447</v>
      </c>
      <c r="DW118" s="1059"/>
      <c r="DX118" s="1059"/>
      <c r="DY118" s="1059"/>
      <c r="DZ118" s="1060"/>
    </row>
    <row r="119" spans="1:130" s="248" customFormat="1" ht="26.25" customHeight="1">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456</v>
      </c>
      <c r="AB119" s="988"/>
      <c r="AC119" s="988"/>
      <c r="AD119" s="988"/>
      <c r="AE119" s="989"/>
      <c r="AF119" s="990" t="s">
        <v>422</v>
      </c>
      <c r="AG119" s="988"/>
      <c r="AH119" s="988"/>
      <c r="AI119" s="988"/>
      <c r="AJ119" s="989"/>
      <c r="AK119" s="990" t="s">
        <v>447</v>
      </c>
      <c r="AL119" s="988"/>
      <c r="AM119" s="988"/>
      <c r="AN119" s="988"/>
      <c r="AO119" s="989"/>
      <c r="AP119" s="991" t="s">
        <v>447</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474</v>
      </c>
      <c r="BP119" s="1102"/>
      <c r="BQ119" s="1093">
        <v>11688500</v>
      </c>
      <c r="BR119" s="1094"/>
      <c r="BS119" s="1094"/>
      <c r="BT119" s="1094"/>
      <c r="BU119" s="1094"/>
      <c r="BV119" s="1094">
        <v>11600993</v>
      </c>
      <c r="BW119" s="1094"/>
      <c r="BX119" s="1094"/>
      <c r="BY119" s="1094"/>
      <c r="BZ119" s="1094"/>
      <c r="CA119" s="1094">
        <v>11271505</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479248</v>
      </c>
      <c r="DH119" s="1080"/>
      <c r="DI119" s="1080"/>
      <c r="DJ119" s="1080"/>
      <c r="DK119" s="1081"/>
      <c r="DL119" s="1079">
        <v>437264</v>
      </c>
      <c r="DM119" s="1080"/>
      <c r="DN119" s="1080"/>
      <c r="DO119" s="1080"/>
      <c r="DP119" s="1081"/>
      <c r="DQ119" s="1079">
        <v>399818</v>
      </c>
      <c r="DR119" s="1080"/>
      <c r="DS119" s="1080"/>
      <c r="DT119" s="1080"/>
      <c r="DU119" s="1081"/>
      <c r="DV119" s="1082">
        <v>11.6</v>
      </c>
      <c r="DW119" s="1083"/>
      <c r="DX119" s="1083"/>
      <c r="DY119" s="1083"/>
      <c r="DZ119" s="1084"/>
    </row>
    <row r="120" spans="1:130" s="248" customFormat="1" ht="26.25" customHeight="1">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456</v>
      </c>
      <c r="AB120" s="1055"/>
      <c r="AC120" s="1055"/>
      <c r="AD120" s="1055"/>
      <c r="AE120" s="1056"/>
      <c r="AF120" s="1057" t="s">
        <v>130</v>
      </c>
      <c r="AG120" s="1055"/>
      <c r="AH120" s="1055"/>
      <c r="AI120" s="1055"/>
      <c r="AJ120" s="1056"/>
      <c r="AK120" s="1057" t="s">
        <v>447</v>
      </c>
      <c r="AL120" s="1055"/>
      <c r="AM120" s="1055"/>
      <c r="AN120" s="1055"/>
      <c r="AO120" s="1056"/>
      <c r="AP120" s="1058" t="s">
        <v>447</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3429179</v>
      </c>
      <c r="BR120" s="1023"/>
      <c r="BS120" s="1023"/>
      <c r="BT120" s="1023"/>
      <c r="BU120" s="1023"/>
      <c r="BV120" s="1023">
        <v>2992850</v>
      </c>
      <c r="BW120" s="1023"/>
      <c r="BX120" s="1023"/>
      <c r="BY120" s="1023"/>
      <c r="BZ120" s="1023"/>
      <c r="CA120" s="1023">
        <v>2852009</v>
      </c>
      <c r="CB120" s="1023"/>
      <c r="CC120" s="1023"/>
      <c r="CD120" s="1023"/>
      <c r="CE120" s="1023"/>
      <c r="CF120" s="1037">
        <v>82.7</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2240810</v>
      </c>
      <c r="DH120" s="1023"/>
      <c r="DI120" s="1023"/>
      <c r="DJ120" s="1023"/>
      <c r="DK120" s="1023"/>
      <c r="DL120" s="1023">
        <v>2103693</v>
      </c>
      <c r="DM120" s="1023"/>
      <c r="DN120" s="1023"/>
      <c r="DO120" s="1023"/>
      <c r="DP120" s="1023"/>
      <c r="DQ120" s="1023">
        <v>1965217</v>
      </c>
      <c r="DR120" s="1023"/>
      <c r="DS120" s="1023"/>
      <c r="DT120" s="1023"/>
      <c r="DU120" s="1023"/>
      <c r="DV120" s="1024">
        <v>57</v>
      </c>
      <c r="DW120" s="1024"/>
      <c r="DX120" s="1024"/>
      <c r="DY120" s="1024"/>
      <c r="DZ120" s="1025"/>
    </row>
    <row r="121" spans="1:130" s="248" customFormat="1" ht="26.25" customHeight="1">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447</v>
      </c>
      <c r="AB121" s="1055"/>
      <c r="AC121" s="1055"/>
      <c r="AD121" s="1055"/>
      <c r="AE121" s="1056"/>
      <c r="AF121" s="1057" t="s">
        <v>456</v>
      </c>
      <c r="AG121" s="1055"/>
      <c r="AH121" s="1055"/>
      <c r="AI121" s="1055"/>
      <c r="AJ121" s="1056"/>
      <c r="AK121" s="1057" t="s">
        <v>130</v>
      </c>
      <c r="AL121" s="1055"/>
      <c r="AM121" s="1055"/>
      <c r="AN121" s="1055"/>
      <c r="AO121" s="1056"/>
      <c r="AP121" s="1058" t="s">
        <v>422</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642165</v>
      </c>
      <c r="BR121" s="1016"/>
      <c r="BS121" s="1016"/>
      <c r="BT121" s="1016"/>
      <c r="BU121" s="1016"/>
      <c r="BV121" s="1016">
        <v>588292</v>
      </c>
      <c r="BW121" s="1016"/>
      <c r="BX121" s="1016"/>
      <c r="BY121" s="1016"/>
      <c r="BZ121" s="1016"/>
      <c r="CA121" s="1016">
        <v>464566</v>
      </c>
      <c r="CB121" s="1016"/>
      <c r="CC121" s="1016"/>
      <c r="CD121" s="1016"/>
      <c r="CE121" s="1016"/>
      <c r="CF121" s="1010">
        <v>13.5</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702332</v>
      </c>
      <c r="DH121" s="1016"/>
      <c r="DI121" s="1016"/>
      <c r="DJ121" s="1016"/>
      <c r="DK121" s="1016"/>
      <c r="DL121" s="1016">
        <v>642616</v>
      </c>
      <c r="DM121" s="1016"/>
      <c r="DN121" s="1016"/>
      <c r="DO121" s="1016"/>
      <c r="DP121" s="1016"/>
      <c r="DQ121" s="1016">
        <v>605276</v>
      </c>
      <c r="DR121" s="1016"/>
      <c r="DS121" s="1016"/>
      <c r="DT121" s="1016"/>
      <c r="DU121" s="1016"/>
      <c r="DV121" s="1017">
        <v>17.600000000000001</v>
      </c>
      <c r="DW121" s="1017"/>
      <c r="DX121" s="1017"/>
      <c r="DY121" s="1017"/>
      <c r="DZ121" s="1018"/>
    </row>
    <row r="122" spans="1:130" s="248" customFormat="1" ht="26.25" customHeight="1">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v>8925</v>
      </c>
      <c r="AB122" s="1055"/>
      <c r="AC122" s="1055"/>
      <c r="AD122" s="1055"/>
      <c r="AE122" s="1056"/>
      <c r="AF122" s="1057">
        <v>3912</v>
      </c>
      <c r="AG122" s="1055"/>
      <c r="AH122" s="1055"/>
      <c r="AI122" s="1055"/>
      <c r="AJ122" s="1056"/>
      <c r="AK122" s="1057">
        <v>2095</v>
      </c>
      <c r="AL122" s="1055"/>
      <c r="AM122" s="1055"/>
      <c r="AN122" s="1055"/>
      <c r="AO122" s="1056"/>
      <c r="AP122" s="1058">
        <v>0.1</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6615918</v>
      </c>
      <c r="BR122" s="1094"/>
      <c r="BS122" s="1094"/>
      <c r="BT122" s="1094"/>
      <c r="BU122" s="1094"/>
      <c r="BV122" s="1094">
        <v>6615193</v>
      </c>
      <c r="BW122" s="1094"/>
      <c r="BX122" s="1094"/>
      <c r="BY122" s="1094"/>
      <c r="BZ122" s="1094"/>
      <c r="CA122" s="1094">
        <v>6524583</v>
      </c>
      <c r="CB122" s="1094"/>
      <c r="CC122" s="1094"/>
      <c r="CD122" s="1094"/>
      <c r="CE122" s="1094"/>
      <c r="CF122" s="1114">
        <v>189.2</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v>449952</v>
      </c>
      <c r="DH122" s="1016"/>
      <c r="DI122" s="1016"/>
      <c r="DJ122" s="1016"/>
      <c r="DK122" s="1016"/>
      <c r="DL122" s="1016">
        <v>432361</v>
      </c>
      <c r="DM122" s="1016"/>
      <c r="DN122" s="1016"/>
      <c r="DO122" s="1016"/>
      <c r="DP122" s="1016"/>
      <c r="DQ122" s="1016">
        <v>389651</v>
      </c>
      <c r="DR122" s="1016"/>
      <c r="DS122" s="1016"/>
      <c r="DT122" s="1016"/>
      <c r="DU122" s="1016"/>
      <c r="DV122" s="1017">
        <v>11.3</v>
      </c>
      <c r="DW122" s="1017"/>
      <c r="DX122" s="1017"/>
      <c r="DY122" s="1017"/>
      <c r="DZ122" s="1018"/>
    </row>
    <row r="123" spans="1:130" s="248" customFormat="1" ht="26.25" customHeight="1">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8008</v>
      </c>
      <c r="AB123" s="1055"/>
      <c r="AC123" s="1055"/>
      <c r="AD123" s="1055"/>
      <c r="AE123" s="1056"/>
      <c r="AF123" s="1057">
        <v>11467</v>
      </c>
      <c r="AG123" s="1055"/>
      <c r="AH123" s="1055"/>
      <c r="AI123" s="1055"/>
      <c r="AJ123" s="1056"/>
      <c r="AK123" s="1057">
        <v>13833</v>
      </c>
      <c r="AL123" s="1055"/>
      <c r="AM123" s="1055"/>
      <c r="AN123" s="1055"/>
      <c r="AO123" s="1056"/>
      <c r="AP123" s="1058">
        <v>0.4</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485</v>
      </c>
      <c r="BP123" s="1102"/>
      <c r="BQ123" s="1161">
        <v>10687262</v>
      </c>
      <c r="BR123" s="1162"/>
      <c r="BS123" s="1162"/>
      <c r="BT123" s="1162"/>
      <c r="BU123" s="1162"/>
      <c r="BV123" s="1162">
        <v>10196335</v>
      </c>
      <c r="BW123" s="1162"/>
      <c r="BX123" s="1162"/>
      <c r="BY123" s="1162"/>
      <c r="BZ123" s="1162"/>
      <c r="CA123" s="1162">
        <v>9841158</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v>14914</v>
      </c>
      <c r="DM123" s="1055"/>
      <c r="DN123" s="1055"/>
      <c r="DO123" s="1055"/>
      <c r="DP123" s="1056"/>
      <c r="DQ123" s="1057">
        <v>35505</v>
      </c>
      <c r="DR123" s="1055"/>
      <c r="DS123" s="1055"/>
      <c r="DT123" s="1055"/>
      <c r="DU123" s="1056"/>
      <c r="DV123" s="1058">
        <v>1</v>
      </c>
      <c r="DW123" s="1059"/>
      <c r="DX123" s="1059"/>
      <c r="DY123" s="1059"/>
      <c r="DZ123" s="1060"/>
    </row>
    <row r="124" spans="1:130" s="248" customFormat="1" ht="26.25" customHeight="1" thickBot="1">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422</v>
      </c>
      <c r="AL124" s="1055"/>
      <c r="AM124" s="1055"/>
      <c r="AN124" s="1055"/>
      <c r="AO124" s="1056"/>
      <c r="AP124" s="1058" t="s">
        <v>422</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30.1</v>
      </c>
      <c r="BR124" s="1124"/>
      <c r="BS124" s="1124"/>
      <c r="BT124" s="1124"/>
      <c r="BU124" s="1124"/>
      <c r="BV124" s="1124">
        <v>41.9</v>
      </c>
      <c r="BW124" s="1124"/>
      <c r="BX124" s="1124"/>
      <c r="BY124" s="1124"/>
      <c r="BZ124" s="1124"/>
      <c r="CA124" s="1124">
        <v>41.4</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422</v>
      </c>
      <c r="DH124" s="1080"/>
      <c r="DI124" s="1080"/>
      <c r="DJ124" s="1080"/>
      <c r="DK124" s="1081"/>
      <c r="DL124" s="1079" t="s">
        <v>130</v>
      </c>
      <c r="DM124" s="1080"/>
      <c r="DN124" s="1080"/>
      <c r="DO124" s="1080"/>
      <c r="DP124" s="1081"/>
      <c r="DQ124" s="1079" t="s">
        <v>130</v>
      </c>
      <c r="DR124" s="1080"/>
      <c r="DS124" s="1080"/>
      <c r="DT124" s="1080"/>
      <c r="DU124" s="1081"/>
      <c r="DV124" s="1082" t="s">
        <v>422</v>
      </c>
      <c r="DW124" s="1083"/>
      <c r="DX124" s="1083"/>
      <c r="DY124" s="1083"/>
      <c r="DZ124" s="1084"/>
    </row>
    <row r="125" spans="1:130" s="248" customFormat="1" ht="26.25" customHeight="1">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422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422</v>
      </c>
      <c r="DW125" s="1024"/>
      <c r="DX125" s="1024"/>
      <c r="DY125" s="1024"/>
      <c r="DZ125" s="1025"/>
    </row>
    <row r="126" spans="1:130" s="248" customFormat="1" ht="26.25" customHeight="1" thickBot="1">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41990</v>
      </c>
      <c r="AB126" s="1055"/>
      <c r="AC126" s="1055"/>
      <c r="AD126" s="1055"/>
      <c r="AE126" s="1056"/>
      <c r="AF126" s="1057">
        <v>41985</v>
      </c>
      <c r="AG126" s="1055"/>
      <c r="AH126" s="1055"/>
      <c r="AI126" s="1055"/>
      <c r="AJ126" s="1056"/>
      <c r="AK126" s="1057">
        <v>41982</v>
      </c>
      <c r="AL126" s="1055"/>
      <c r="AM126" s="1055"/>
      <c r="AN126" s="1055"/>
      <c r="AO126" s="1056"/>
      <c r="AP126" s="1058">
        <v>1.2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422</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212</v>
      </c>
      <c r="AB127" s="1055"/>
      <c r="AC127" s="1055"/>
      <c r="AD127" s="1055"/>
      <c r="AE127" s="1056"/>
      <c r="AF127" s="1057">
        <v>348</v>
      </c>
      <c r="AG127" s="1055"/>
      <c r="AH127" s="1055"/>
      <c r="AI127" s="1055"/>
      <c r="AJ127" s="1056"/>
      <c r="AK127" s="1057">
        <v>240</v>
      </c>
      <c r="AL127" s="1055"/>
      <c r="AM127" s="1055"/>
      <c r="AN127" s="1055"/>
      <c r="AO127" s="1056"/>
      <c r="AP127" s="1058">
        <v>0</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422</v>
      </c>
      <c r="DH127" s="1016"/>
      <c r="DI127" s="1016"/>
      <c r="DJ127" s="1016"/>
      <c r="DK127" s="1016"/>
      <c r="DL127" s="1016" t="s">
        <v>130</v>
      </c>
      <c r="DM127" s="1016"/>
      <c r="DN127" s="1016"/>
      <c r="DO127" s="1016"/>
      <c r="DP127" s="1016"/>
      <c r="DQ127" s="1016" t="s">
        <v>130</v>
      </c>
      <c r="DR127" s="1016"/>
      <c r="DS127" s="1016"/>
      <c r="DT127" s="1016"/>
      <c r="DU127" s="1016"/>
      <c r="DV127" s="1017" t="s">
        <v>422</v>
      </c>
      <c r="DW127" s="1017"/>
      <c r="DX127" s="1017"/>
      <c r="DY127" s="1017"/>
      <c r="DZ127" s="1018"/>
    </row>
    <row r="128" spans="1:130" s="248" customFormat="1" ht="26.25" customHeight="1" thickBot="1">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63578</v>
      </c>
      <c r="AB128" s="1144"/>
      <c r="AC128" s="1144"/>
      <c r="AD128" s="1144"/>
      <c r="AE128" s="1145"/>
      <c r="AF128" s="1146">
        <v>65543</v>
      </c>
      <c r="AG128" s="1144"/>
      <c r="AH128" s="1144"/>
      <c r="AI128" s="1144"/>
      <c r="AJ128" s="1145"/>
      <c r="AK128" s="1146">
        <v>41803</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422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422</v>
      </c>
      <c r="DR128" s="1136"/>
      <c r="DS128" s="1136"/>
      <c r="DT128" s="1136"/>
      <c r="DU128" s="1136"/>
      <c r="DV128" s="1137" t="s">
        <v>422</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3934650</v>
      </c>
      <c r="AB129" s="1055"/>
      <c r="AC129" s="1055"/>
      <c r="AD129" s="1055"/>
      <c r="AE129" s="1056"/>
      <c r="AF129" s="1057">
        <v>3953396</v>
      </c>
      <c r="AG129" s="1055"/>
      <c r="AH129" s="1055"/>
      <c r="AI129" s="1055"/>
      <c r="AJ129" s="1056"/>
      <c r="AK129" s="1057">
        <v>4066714</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422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614107</v>
      </c>
      <c r="AB130" s="1055"/>
      <c r="AC130" s="1055"/>
      <c r="AD130" s="1055"/>
      <c r="AE130" s="1056"/>
      <c r="AF130" s="1057">
        <v>604752</v>
      </c>
      <c r="AG130" s="1055"/>
      <c r="AH130" s="1055"/>
      <c r="AI130" s="1055"/>
      <c r="AJ130" s="1056"/>
      <c r="AK130" s="1057">
        <v>618927</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10.8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3320543</v>
      </c>
      <c r="AB131" s="1080"/>
      <c r="AC131" s="1080"/>
      <c r="AD131" s="1080"/>
      <c r="AE131" s="1081"/>
      <c r="AF131" s="1079">
        <v>3348644</v>
      </c>
      <c r="AG131" s="1080"/>
      <c r="AH131" s="1080"/>
      <c r="AI131" s="1080"/>
      <c r="AJ131" s="1081"/>
      <c r="AK131" s="1079">
        <v>3447787</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41.4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10.44419542</v>
      </c>
      <c r="AB132" s="1196"/>
      <c r="AC132" s="1196"/>
      <c r="AD132" s="1196"/>
      <c r="AE132" s="1197"/>
      <c r="AF132" s="1198">
        <v>10.50986608</v>
      </c>
      <c r="AG132" s="1196"/>
      <c r="AH132" s="1196"/>
      <c r="AI132" s="1196"/>
      <c r="AJ132" s="1197"/>
      <c r="AK132" s="1198">
        <v>11.57913757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9.4</v>
      </c>
      <c r="AB133" s="1179"/>
      <c r="AC133" s="1179"/>
      <c r="AD133" s="1179"/>
      <c r="AE133" s="1180"/>
      <c r="AF133" s="1178">
        <v>10.3</v>
      </c>
      <c r="AG133" s="1179"/>
      <c r="AH133" s="1179"/>
      <c r="AI133" s="1179"/>
      <c r="AJ133" s="1180"/>
      <c r="AK133" s="1178">
        <v>10.8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ryY2SEGAurwB9Am45+m9WkA+20/h3Kfvzd4gzMR/eKI3fMuWgubO9Iw34AxUu1JzlFq6j5SqYoef9AsPyo4kQ==" saltValue="u6ULhlLv0GfD520b4G3g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zIzmDytsNP9CDT3AH/vevmbosfO9nNPseCxhLrctyc9dyuUrl2JPGcrITZrxwcMjbjHjnDJb16sn3D6gqytKig==" saltValue="bZxW8XmoIvn00/tp3z1o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P+6J41a/0u3CLSpFYsFZJSEIksz5oHM1HvbG+fLS2ua4sMyjdM7oz16h1h8evf2mspWtzliLhvrH+UvqomSwQ==" saltValue="aK1xbDQyPis20+8pKzYK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1230124</v>
      </c>
      <c r="AP9" s="314">
        <v>182701</v>
      </c>
      <c r="AQ9" s="315">
        <v>156065</v>
      </c>
      <c r="AR9" s="316">
        <v>17.100000000000001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175979</v>
      </c>
      <c r="AP10" s="317">
        <v>26137</v>
      </c>
      <c r="AQ10" s="318">
        <v>24089</v>
      </c>
      <c r="AR10" s="319">
        <v>8.5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184592</v>
      </c>
      <c r="AP11" s="317">
        <v>27416</v>
      </c>
      <c r="AQ11" s="318">
        <v>3903</v>
      </c>
      <c r="AR11" s="319">
        <v>602.4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524</v>
      </c>
      <c r="AP12" s="317" t="s">
        <v>524</v>
      </c>
      <c r="AQ12" s="318" t="s">
        <v>524</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38615</v>
      </c>
      <c r="AP13" s="317">
        <v>5735</v>
      </c>
      <c r="AQ13" s="318">
        <v>6134</v>
      </c>
      <c r="AR13" s="319">
        <v>-6.5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1132</v>
      </c>
      <c r="AP14" s="317">
        <v>168</v>
      </c>
      <c r="AQ14" s="318">
        <v>6841</v>
      </c>
      <c r="AR14" s="319">
        <v>-97.5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-81940</v>
      </c>
      <c r="AP15" s="317">
        <v>-12170</v>
      </c>
      <c r="AQ15" s="318">
        <v>-12699</v>
      </c>
      <c r="AR15" s="319">
        <v>-4.2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1548502</v>
      </c>
      <c r="AP16" s="317">
        <v>229987</v>
      </c>
      <c r="AQ16" s="318">
        <v>184332</v>
      </c>
      <c r="AR16" s="319">
        <v>24.8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18.57</v>
      </c>
      <c r="AP21" s="331">
        <v>15.68</v>
      </c>
      <c r="AQ21" s="332">
        <v>2.89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97.1</v>
      </c>
      <c r="AP22" s="336">
        <v>95.9</v>
      </c>
      <c r="AQ22" s="337">
        <v>1.2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683276</v>
      </c>
      <c r="AP32" s="345">
        <v>101482</v>
      </c>
      <c r="AQ32" s="346">
        <v>108331</v>
      </c>
      <c r="AR32" s="347">
        <v>-6.3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524</v>
      </c>
      <c r="AP33" s="345" t="s">
        <v>524</v>
      </c>
      <c r="AQ33" s="346">
        <v>132</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524</v>
      </c>
      <c r="AP34" s="345" t="s">
        <v>524</v>
      </c>
      <c r="AQ34" s="346">
        <v>205</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309049</v>
      </c>
      <c r="AP35" s="345">
        <v>45901</v>
      </c>
      <c r="AQ35" s="346">
        <v>22911</v>
      </c>
      <c r="AR35" s="347">
        <v>100.3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9378</v>
      </c>
      <c r="AP36" s="345">
        <v>1393</v>
      </c>
      <c r="AQ36" s="346">
        <v>3832</v>
      </c>
      <c r="AR36" s="347">
        <v>-63.6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v>58150</v>
      </c>
      <c r="AP37" s="345">
        <v>8637</v>
      </c>
      <c r="AQ37" s="346">
        <v>1000</v>
      </c>
      <c r="AR37" s="347">
        <v>763.7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v>101</v>
      </c>
      <c r="AP38" s="348">
        <v>15</v>
      </c>
      <c r="AQ38" s="349">
        <v>21</v>
      </c>
      <c r="AR38" s="337">
        <v>-28.6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-41803</v>
      </c>
      <c r="AP39" s="345">
        <v>-6209</v>
      </c>
      <c r="AQ39" s="346">
        <v>-5292</v>
      </c>
      <c r="AR39" s="347">
        <v>17.3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-618927</v>
      </c>
      <c r="AP40" s="345">
        <v>-91924</v>
      </c>
      <c r="AQ40" s="346">
        <v>-91315</v>
      </c>
      <c r="AR40" s="347">
        <v>0.7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399224</v>
      </c>
      <c r="AP41" s="345">
        <v>59294</v>
      </c>
      <c r="AQ41" s="346">
        <v>39824</v>
      </c>
      <c r="AR41" s="347">
        <v>48.9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1114361</v>
      </c>
      <c r="AN51" s="367">
        <v>150467</v>
      </c>
      <c r="AO51" s="368">
        <v>78.400000000000006</v>
      </c>
      <c r="AP51" s="369">
        <v>168868</v>
      </c>
      <c r="AQ51" s="370">
        <v>4.0999999999999996</v>
      </c>
      <c r="AR51" s="371">
        <v>74.3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201888</v>
      </c>
      <c r="AN52" s="375">
        <v>27260</v>
      </c>
      <c r="AO52" s="376">
        <v>-12.7</v>
      </c>
      <c r="AP52" s="377">
        <v>79360</v>
      </c>
      <c r="AQ52" s="378">
        <v>-0.8</v>
      </c>
      <c r="AR52" s="379">
        <v>-11.9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1420488</v>
      </c>
      <c r="AN53" s="367">
        <v>195821</v>
      </c>
      <c r="AO53" s="368">
        <v>30.1</v>
      </c>
      <c r="AP53" s="369">
        <v>202870</v>
      </c>
      <c r="AQ53" s="370">
        <v>20.100000000000001</v>
      </c>
      <c r="AR53" s="371">
        <v>10</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259482</v>
      </c>
      <c r="AN54" s="375">
        <v>35771</v>
      </c>
      <c r="AO54" s="376">
        <v>31.2</v>
      </c>
      <c r="AP54" s="377">
        <v>79735</v>
      </c>
      <c r="AQ54" s="378">
        <v>0.5</v>
      </c>
      <c r="AR54" s="379">
        <v>30.7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1115560</v>
      </c>
      <c r="AN55" s="367">
        <v>157409</v>
      </c>
      <c r="AO55" s="368">
        <v>-19.600000000000001</v>
      </c>
      <c r="AP55" s="369">
        <v>167497</v>
      </c>
      <c r="AQ55" s="370">
        <v>-17.399999999999999</v>
      </c>
      <c r="AR55" s="371">
        <v>-2.2000000000000002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191147</v>
      </c>
      <c r="AN56" s="375">
        <v>26971</v>
      </c>
      <c r="AO56" s="376">
        <v>-24.6</v>
      </c>
      <c r="AP56" s="377">
        <v>82571</v>
      </c>
      <c r="AQ56" s="378">
        <v>3.6</v>
      </c>
      <c r="AR56" s="379">
        <v>-28.2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1174007</v>
      </c>
      <c r="AN57" s="367">
        <v>170171</v>
      </c>
      <c r="AO57" s="368">
        <v>8.1</v>
      </c>
      <c r="AP57" s="369">
        <v>190274</v>
      </c>
      <c r="AQ57" s="370">
        <v>13.6</v>
      </c>
      <c r="AR57" s="371">
        <v>-5.5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398396</v>
      </c>
      <c r="AN58" s="375">
        <v>57747</v>
      </c>
      <c r="AO58" s="376">
        <v>114.1</v>
      </c>
      <c r="AP58" s="377">
        <v>88584</v>
      </c>
      <c r="AQ58" s="378">
        <v>7.3</v>
      </c>
      <c r="AR58" s="379">
        <v>106.8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1087653</v>
      </c>
      <c r="AN59" s="367">
        <v>161541</v>
      </c>
      <c r="AO59" s="368">
        <v>-5.0999999999999996</v>
      </c>
      <c r="AP59" s="369">
        <v>200194</v>
      </c>
      <c r="AQ59" s="370">
        <v>5.2</v>
      </c>
      <c r="AR59" s="371">
        <v>-10.3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335445</v>
      </c>
      <c r="AN60" s="375">
        <v>49821</v>
      </c>
      <c r="AO60" s="376">
        <v>-13.7</v>
      </c>
      <c r="AP60" s="377">
        <v>106422</v>
      </c>
      <c r="AQ60" s="378">
        <v>20.100000000000001</v>
      </c>
      <c r="AR60" s="379">
        <v>-33.799999999999997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1182414</v>
      </c>
      <c r="AN61" s="382">
        <v>167082</v>
      </c>
      <c r="AO61" s="383">
        <v>18.399999999999999</v>
      </c>
      <c r="AP61" s="384">
        <v>185941</v>
      </c>
      <c r="AQ61" s="385">
        <v>5.0999999999999996</v>
      </c>
      <c r="AR61" s="371">
        <v>13.3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277272</v>
      </c>
      <c r="AN62" s="375">
        <v>39514</v>
      </c>
      <c r="AO62" s="376">
        <v>18.899999999999999</v>
      </c>
      <c r="AP62" s="377">
        <v>87334</v>
      </c>
      <c r="AQ62" s="378">
        <v>6.1</v>
      </c>
      <c r="AR62" s="379">
        <v>12.8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QZzbfJGoCOxeYJ6AM2GplRqoJTPdfC5/htPbRaFafSQcywXYOCvJ5Ky8ZQmWV14ZGMaHn4dx5DNhh+mtdYWJ1g==" saltValue="M6o8MX8Ymfy8JX4716h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ZZNTHrKqTgKCrdOFhirHR8E9msRD762qtaO6/Z1UIBRDSw05gLFYE7iEJNaMyJR61j3zSTc2lK6c9UX3Mlohbw==" saltValue="XPaUKi5IjKtjx6z4bVwU6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LsX5Yfp+QPCz5fktzaYznytjz9y0563160LK6hw0u79ja3d9X61GYw4+6aAFUKOzyih3FBABebMSuZZbDESVDw==" saltValue="/AIXjJtlpWb3Q5FbsZcnJ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8" t="s">
        <v>3</v>
      </c>
      <c r="D47" s="1238"/>
      <c r="E47" s="1239"/>
      <c r="F47" s="11">
        <v>37.409999999999997</v>
      </c>
      <c r="G47" s="12">
        <v>35.4</v>
      </c>
      <c r="H47" s="12">
        <v>31.9</v>
      </c>
      <c r="I47" s="12">
        <v>20.309999999999999</v>
      </c>
      <c r="J47" s="13">
        <v>17.55</v>
      </c>
    </row>
    <row r="48" spans="2:10" ht="57.75" customHeight="1">
      <c r="B48" s="14"/>
      <c r="C48" s="1240" t="s">
        <v>4</v>
      </c>
      <c r="D48" s="1240"/>
      <c r="E48" s="1241"/>
      <c r="F48" s="15">
        <v>2.42</v>
      </c>
      <c r="G48" s="16">
        <v>2.69</v>
      </c>
      <c r="H48" s="16">
        <v>3.56</v>
      </c>
      <c r="I48" s="16">
        <v>3.27</v>
      </c>
      <c r="J48" s="17">
        <v>2.93</v>
      </c>
    </row>
    <row r="49" spans="2:10" ht="57.75" customHeight="1" thickBot="1">
      <c r="B49" s="18"/>
      <c r="C49" s="1242" t="s">
        <v>5</v>
      </c>
      <c r="D49" s="1242"/>
      <c r="E49" s="1243"/>
      <c r="F49" s="19" t="s">
        <v>570</v>
      </c>
      <c r="G49" s="20" t="s">
        <v>571</v>
      </c>
      <c r="H49" s="20" t="s">
        <v>572</v>
      </c>
      <c r="I49" s="20" t="s">
        <v>573</v>
      </c>
      <c r="J49" s="21" t="s">
        <v>574</v>
      </c>
    </row>
    <row r="50" spans="2:10" ht="13.5" customHeight="1"/>
  </sheetData>
  <sheetProtection algorithmName="SHA-512" hashValue="pV5UyHnMgX0v1ssLCjKy0OxUHSFadotVNEcXF8RGovJPzIqYhwRTYANk/vFCwlzmpvxny78KeWqBdftjJUHCiA==" saltValue="U6d3h6NAh90tLNaB378n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USRBCA004</cp:lastModifiedBy>
  <cp:lastPrinted>2022-03-07T07:50:25Z</cp:lastPrinted>
  <dcterms:created xsi:type="dcterms:W3CDTF">2022-02-02T03:23:06Z</dcterms:created>
  <dcterms:modified xsi:type="dcterms:W3CDTF">2022-10-28T00:26:23Z</dcterms:modified>
  <cp:category/>
</cp:coreProperties>
</file>