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LBA001\Desktop\"/>
    </mc:Choice>
  </mc:AlternateContent>
  <workbookProtection workbookPassword="8649" lockStructure="1"/>
  <bookViews>
    <workbookView xWindow="0" yWindow="0" windowWidth="20490" windowHeight="747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<sst xmlns="http://schemas.openxmlformats.org/spreadsheetml/2006/main" count="218" uniqueCount="108">
  <si>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</si>
  <si>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</si>
  <si>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</si>
  <si>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</si>
  <si>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</si>
  <si>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</si>
  <si>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</si>
  <si>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</si>
  <si>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</si>
  <si>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</si>
  <si>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</si>
  <si>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</si>
  <si>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</si>
  <si>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</si>
  <si>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</si>
  <si>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</si>
  <si>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</si>
  <si>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</si>
  <si>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</si>
  <si>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</si>
  <si>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</si>
  <si>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</si>
  <si>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</si>
  <si>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</si>
  <si>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</si>
  <si>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</si>
  <si>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</si>
  <si>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</si>
  <si>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</si>
  <si>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</si>
  <si>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</si>
  <si>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</si>
  <si>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</si>
  <si>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</si>
  <si>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</si>
  <si>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</si>
  <si>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</si>
  <si>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</si>
  <si>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</si>
  <si>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</si>
  <si>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</si>
  <si>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</si>
  <si>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</si>
  <si>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</si>
  <si>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</si>
  <si>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</si>
  <si>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</si>
  <si>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</si>
  <si>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</si>
  <si>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</si>
  <si>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</si>
  <si>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</si>
  <si>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</si>
  <si>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</si>
  <si>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</si>
  <si>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</si>
  <si>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</si>
  <si>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</si>
  <si>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</si>
  <si>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</si>
  <si>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</si>
  <si>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</si>
  <si>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</si>
  <si>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</si>
  <si>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</si>
  <si>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</si>
  <si>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</si>
  <si>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</si>
  <si>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</si>
  <si>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</si>
  <si>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</si>
  <si>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</si>
  <si>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</si>
  <si>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</si>
  <si>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</si>
  <si>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</si>
  <si>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</si>
  <si>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</si>
  <si>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</si>
  <si>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</si>
  <si>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</si>
  <si>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</si>
  <si>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</si>
  <si>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</si>
  <si>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</si>
  <si>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</si>
  <si>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</si>
  <si>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</si>
  <si>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</si>
  <si>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</si>
  <si>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</si>
  <si>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</si>
  <si>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</si>
  <si>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本別町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</si>
  <si>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</si>
  <si>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</si>
  <si>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</si>
  <si>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</si>
  <si>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</si>
  <si>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</si>
  <si>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</si>
  <si>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</si>
  <si>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</si>
  <si>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</si>
  <si>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</si>
  <si>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急激な人口減少に対応するためには、人口規模に見合った経営が重要と考える。収入の確保と投資（工事等）のバランス、更に、安全・安心な水道水を供給すると共に、適正な将来計画を見据えた経営に努めたい。</t>
    <rPh sb="1" eb="3">
      <t>キュウゲキ</t>
    </rPh>
    <rPh sb="4" eb="6">
      <t>ジンコウ</t>
    </rPh>
    <rPh sb="6" eb="8">
      <t>ゲンショウ</t>
    </rPh>
    <rPh sb="9" eb="10">
      <t>タイ</t>
    </rPh>
    <rPh sb="10" eb="11">
      <t>オウ</t>
    </rPh>
    <rPh sb="18" eb="20">
      <t>ジンコウ</t>
    </rPh>
    <rPh sb="20" eb="22">
      <t>キボ</t>
    </rPh>
    <rPh sb="23" eb="25">
      <t>ミア</t>
    </rPh>
    <rPh sb="27" eb="29">
      <t>ケイエイ</t>
    </rPh>
    <rPh sb="30" eb="32">
      <t>ジュウヨウ</t>
    </rPh>
    <rPh sb="33" eb="34">
      <t>カンガ</t>
    </rPh>
    <rPh sb="37" eb="39">
      <t>シュウニュウ</t>
    </rPh>
    <rPh sb="40" eb="42">
      <t>カクホ</t>
    </rPh>
    <rPh sb="43" eb="45">
      <t>トウシ</t>
    </rPh>
    <rPh sb="46" eb="48">
      <t>コウジ</t>
    </rPh>
    <rPh sb="48" eb="49">
      <t>トウ</t>
    </rPh>
    <rPh sb="56" eb="57">
      <t>サラ</t>
    </rPh>
    <rPh sb="59" eb="61">
      <t>アンゼン</t>
    </rPh>
    <rPh sb="62" eb="64">
      <t>アンシン</t>
    </rPh>
    <rPh sb="65" eb="67">
      <t>スイドウ</t>
    </rPh>
    <rPh sb="67" eb="68">
      <t>スイ</t>
    </rPh>
    <rPh sb="69" eb="71">
      <t>キョウキュウ</t>
    </rPh>
    <rPh sb="74" eb="75">
      <t>トモ</t>
    </rPh>
    <rPh sb="77" eb="79">
      <t>テキセイ</t>
    </rPh>
    <rPh sb="80" eb="82">
      <t>ショウライ</t>
    </rPh>
    <rPh sb="82" eb="84">
      <t>ケイカク</t>
    </rPh>
    <rPh sb="85" eb="87">
      <t>ミス</t>
    </rPh>
    <rPh sb="89" eb="91">
      <t>ケイエイ</t>
    </rPh>
    <rPh sb="92" eb="93">
      <t>ツト</t>
    </rPh>
    <phoneticPr fontId="4"/>
  </si>
  <si>
    <t>　有収率が高いのは簡易水道の開始の年数が浅く、漏水等が少ないためであるが、今後は適切な延命修繕、保守点検を行い計画的な更新工事が必要不可欠であると考える。</t>
    <rPh sb="1" eb="2">
      <t>ユウ</t>
    </rPh>
    <rPh sb="2" eb="4">
      <t>シュウリツ</t>
    </rPh>
    <rPh sb="5" eb="6">
      <t>タカ</t>
    </rPh>
    <rPh sb="9" eb="11">
      <t>カンイ</t>
    </rPh>
    <rPh sb="11" eb="13">
      <t>スイドウ</t>
    </rPh>
    <rPh sb="14" eb="16">
      <t>カイシ</t>
    </rPh>
    <rPh sb="17" eb="19">
      <t>ネンスウ</t>
    </rPh>
    <rPh sb="20" eb="21">
      <t>アサ</t>
    </rPh>
    <rPh sb="23" eb="26">
      <t>ロウスイナド</t>
    </rPh>
    <rPh sb="27" eb="28">
      <t>スク</t>
    </rPh>
    <rPh sb="37" eb="39">
      <t>コンゴ</t>
    </rPh>
    <rPh sb="40" eb="42">
      <t>テキセツ</t>
    </rPh>
    <rPh sb="43" eb="45">
      <t>エンメイ</t>
    </rPh>
    <rPh sb="45" eb="47">
      <t>シュウゼン</t>
    </rPh>
    <rPh sb="48" eb="50">
      <t>ホシュ</t>
    </rPh>
    <rPh sb="50" eb="52">
      <t>テンケン</t>
    </rPh>
    <rPh sb="53" eb="54">
      <t>オコナ</t>
    </rPh>
    <rPh sb="55" eb="58">
      <t>ケイカクテキ</t>
    </rPh>
    <rPh sb="59" eb="63">
      <t>コウシンコウジ</t>
    </rPh>
    <rPh sb="64" eb="66">
      <t>ヒツヨウ</t>
    </rPh>
    <rPh sb="66" eb="69">
      <t>フカケツ</t>
    </rPh>
    <rPh sb="73" eb="74">
      <t>カンガ</t>
    </rPh>
    <phoneticPr fontId="4"/>
  </si>
  <si>
    <t xml:space="preserve"> 収益的収支比率においては、100％に近づくのは困難な状況である。簡易水道特有な問題と密接な関係がある。簡易水道は人口が密集しておらず、点在しているため初期投資の工事費（地方債）が多いためである。また、本町の主な産業は農業のため、高齢化、人口減少、農業を取巻く社会情勢、異常気象等の影響は大きく、料金回収、施設利用率が低い状態である。　　　　　　　　　　　　　　　　　　　　　　　　　今後は、機器更新等において、人口に見合った経営計画・投資を進める必要があると考える。　給水原価においては類似団体より低い状況であるが、地方債償還元金等の影響により年々上昇傾向であるため、更なる経営努力を行う。平成28年度、上水道と同一料金となり、若干であるが増収の見込みであり、今後は受益者負担も計画的に考量する必要がある。</t>
    <rPh sb="1" eb="4">
      <t>シュウエキテキ</t>
    </rPh>
    <rPh sb="4" eb="6">
      <t>シュウシ</t>
    </rPh>
    <rPh sb="6" eb="8">
      <t>ヒリツ</t>
    </rPh>
    <rPh sb="19" eb="20">
      <t>チカ</t>
    </rPh>
    <rPh sb="24" eb="26">
      <t>コンナン</t>
    </rPh>
    <rPh sb="27" eb="29">
      <t>ジョウキョウ</t>
    </rPh>
    <rPh sb="33" eb="35">
      <t>カンイ</t>
    </rPh>
    <rPh sb="35" eb="37">
      <t>スイドウ</t>
    </rPh>
    <rPh sb="37" eb="39">
      <t>トクユウ</t>
    </rPh>
    <rPh sb="40" eb="42">
      <t>モンダイ</t>
    </rPh>
    <rPh sb="43" eb="45">
      <t>ミッセツ</t>
    </rPh>
    <rPh sb="46" eb="48">
      <t>カンケイ</t>
    </rPh>
    <rPh sb="52" eb="54">
      <t>カンイ</t>
    </rPh>
    <rPh sb="54" eb="56">
      <t>スイドウ</t>
    </rPh>
    <rPh sb="57" eb="59">
      <t>ジンコウ</t>
    </rPh>
    <rPh sb="60" eb="62">
      <t>ミッシュウ</t>
    </rPh>
    <rPh sb="68" eb="69">
      <t>テン</t>
    </rPh>
    <rPh sb="130" eb="132">
      <t>シャカイ</t>
    </rPh>
    <rPh sb="132" eb="134">
      <t>ジョウセイ</t>
    </rPh>
    <rPh sb="135" eb="137">
      <t>イジョウ</t>
    </rPh>
    <rPh sb="137" eb="139">
      <t>キショウ</t>
    </rPh>
    <rPh sb="139" eb="140">
      <t>トウ</t>
    </rPh>
    <rPh sb="141" eb="143">
      <t>エイキョウ</t>
    </rPh>
    <rPh sb="144" eb="145">
      <t>オオ</t>
    </rPh>
    <rPh sb="148" eb="149">
      <t>リョウ</t>
    </rPh>
    <rPh sb="149" eb="150">
      <t>キン</t>
    </rPh>
    <rPh sb="150" eb="152">
      <t>カイシュウ</t>
    </rPh>
    <rPh sb="153" eb="155">
      <t>シセツ</t>
    </rPh>
    <rPh sb="155" eb="157">
      <t>リヨウ</t>
    </rPh>
    <rPh sb="157" eb="158">
      <t>リツ</t>
    </rPh>
    <rPh sb="159" eb="160">
      <t>ヒク</t>
    </rPh>
    <rPh sb="161" eb="163">
      <t>ジョウタイ</t>
    </rPh>
    <rPh sb="192" eb="194">
      <t>コンゴ</t>
    </rPh>
    <rPh sb="196" eb="198">
      <t>キキ</t>
    </rPh>
    <rPh sb="198" eb="200">
      <t>コウシン</t>
    </rPh>
    <rPh sb="200" eb="201">
      <t>トウ</t>
    </rPh>
    <rPh sb="206" eb="208">
      <t>ジンコウ</t>
    </rPh>
    <rPh sb="209" eb="211">
      <t>ミア</t>
    </rPh>
    <rPh sb="213" eb="215">
      <t>ケイエイ</t>
    </rPh>
    <rPh sb="215" eb="217">
      <t>ケイカク</t>
    </rPh>
    <rPh sb="218" eb="220">
      <t>トウシ</t>
    </rPh>
    <rPh sb="221" eb="222">
      <t>スス</t>
    </rPh>
    <rPh sb="224" eb="226">
      <t>ヒツヨウ</t>
    </rPh>
    <rPh sb="230" eb="231">
      <t>カンガ</t>
    </rPh>
    <rPh sb="235" eb="237">
      <t>キュウスイ</t>
    </rPh>
    <rPh sb="237" eb="239">
      <t>ゲンカ</t>
    </rPh>
    <rPh sb="244" eb="246">
      <t>ルイジ</t>
    </rPh>
    <rPh sb="246" eb="248">
      <t>ダンタイ</t>
    </rPh>
    <rPh sb="250" eb="251">
      <t>ヒク</t>
    </rPh>
    <rPh sb="252" eb="254">
      <t>ジョウキョウ</t>
    </rPh>
    <rPh sb="259" eb="261">
      <t>チホウ</t>
    </rPh>
    <rPh sb="261" eb="262">
      <t>サイ</t>
    </rPh>
    <rPh sb="262" eb="264">
      <t>ショウカン</t>
    </rPh>
    <rPh sb="264" eb="266">
      <t>ガンキン</t>
    </rPh>
    <rPh sb="266" eb="267">
      <t>トウ</t>
    </rPh>
    <rPh sb="268" eb="270">
      <t>エイキョウ</t>
    </rPh>
    <rPh sb="273" eb="275">
      <t>ネンネン</t>
    </rPh>
    <rPh sb="275" eb="277">
      <t>ジョウショウ</t>
    </rPh>
    <rPh sb="277" eb="279">
      <t>ケイコウ</t>
    </rPh>
    <rPh sb="285" eb="286">
      <t>サラ</t>
    </rPh>
    <rPh sb="288" eb="290">
      <t>ケイエイ</t>
    </rPh>
    <rPh sb="290" eb="292">
      <t>ドリョク</t>
    </rPh>
    <rPh sb="293" eb="294">
      <t>オコナ</t>
    </rPh>
    <rPh sb="296" eb="298">
      <t>ヘイセイ</t>
    </rPh>
    <rPh sb="300" eb="301">
      <t>ネン</t>
    </rPh>
    <rPh sb="301" eb="302">
      <t>ド</t>
    </rPh>
    <rPh sb="303" eb="306">
      <t>ジョウスイドウ</t>
    </rPh>
    <rPh sb="307" eb="309">
      <t>ドウイツ</t>
    </rPh>
    <rPh sb="309" eb="310">
      <t>リョウ</t>
    </rPh>
    <rPh sb="310" eb="311">
      <t>キン</t>
    </rPh>
    <rPh sb="315" eb="317">
      <t>ジャッカン</t>
    </rPh>
    <rPh sb="321" eb="323">
      <t>ゾウシュウ</t>
    </rPh>
    <rPh sb="324" eb="326">
      <t>ミコ</t>
    </rPh>
    <rPh sb="331" eb="333">
      <t>コンゴ</t>
    </rPh>
    <rPh sb="334" eb="337">
      <t>ジュエキシャ</t>
    </rPh>
    <rPh sb="337" eb="339">
      <t>フタン</t>
    </rPh>
    <rPh sb="340" eb="343">
      <t>ケイカクテキ</t>
    </rPh>
    <rPh sb="344" eb="346">
      <t>コウリョウ</t>
    </rPh>
    <rPh sb="348" eb="35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</si>
</sst>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67648"/>
        <c:axId val="12796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67648"/>
        <c:axId val="127968040"/>
      </c:lineChart>
      <c:dateAx>
        <c:axId val="12796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968040"/>
        <c:crosses val="autoZero"/>
        <c:auto val="1"/>
        <c:lblOffset val="100"/>
        <c:baseTimeUnit val="years"/>
      </c:dateAx>
      <c:valAx>
        <c:axId val="12796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6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24.27</c:v>
                </c:pt>
                <c:pt idx="1">
                  <c:v>23.56</c:v>
                </c:pt>
                <c:pt idx="2">
                  <c:v>22.41</c:v>
                </c:pt>
                <c:pt idx="3">
                  <c:v>21.54</c:v>
                </c:pt>
                <c:pt idx="4">
                  <c:v>21.41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74248"/>
        <c:axId val="23667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74248"/>
        <c:axId val="236674640"/>
      </c:lineChart>
      <c:dateAx>
        <c:axId val="23667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674640"/>
        <c:crosses val="autoZero"/>
        <c:auto val="1"/>
        <c:lblOffset val="100"/>
        <c:baseTimeUnit val="years"/>
      </c:dateAx>
      <c:valAx>
        <c:axId val="23667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67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85.32</c:v>
                </c:pt>
                <c:pt idx="1">
                  <c:v>88.45</c:v>
                </c:pt>
                <c:pt idx="2">
                  <c:v>90.07</c:v>
                </c:pt>
                <c:pt idx="3">
                  <c:v>91.42</c:v>
                </c:pt>
                <c:pt idx="4">
                  <c:v>90.8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75816"/>
        <c:axId val="23667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75816"/>
        <c:axId val="236676208"/>
      </c:lineChart>
      <c:dateAx>
        <c:axId val="23667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676208"/>
        <c:crosses val="autoZero"/>
        <c:auto val="1"/>
        <c:lblOffset val="100"/>
        <c:baseTimeUnit val="years"/>
      </c:dateAx>
      <c:valAx>
        <c:axId val="23667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67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85</c:v>
                </c:pt>
                <c:pt idx="1">
                  <c:v>77.11</c:v>
                </c:pt>
                <c:pt idx="2">
                  <c:v>72.27</c:v>
                </c:pt>
                <c:pt idx="3">
                  <c:v>68.790000000000006</c:v>
                </c:pt>
                <c:pt idx="4">
                  <c:v>63.51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69216"/>
        <c:axId val="12796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69216"/>
        <c:axId val="127969608"/>
      </c:lineChart>
      <c:dateAx>
        <c:axId val="12796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969608"/>
        <c:crosses val="autoZero"/>
        <c:auto val="1"/>
        <c:lblOffset val="100"/>
        <c:baseTimeUnit val="years"/>
      </c:dateAx>
      <c:valAx>
        <c:axId val="12796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6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70784"/>
        <c:axId val="12797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70784"/>
        <c:axId val="127971176"/>
      </c:lineChart>
      <c:dateAx>
        <c:axId val="1279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971176"/>
        <c:crosses val="autoZero"/>
        <c:auto val="1"/>
        <c:lblOffset val="100"/>
        <c:baseTimeUnit val="years"/>
      </c:dateAx>
      <c:valAx>
        <c:axId val="12797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72352"/>
        <c:axId val="12797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72352"/>
        <c:axId val="127972744"/>
      </c:lineChart>
      <c:dateAx>
        <c:axId val="1279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972744"/>
        <c:crosses val="autoZero"/>
        <c:auto val="1"/>
        <c:lblOffset val="100"/>
        <c:baseTimeUnit val="years"/>
      </c:dateAx>
      <c:valAx>
        <c:axId val="12797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73920"/>
        <c:axId val="23681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73920"/>
        <c:axId val="236814128"/>
      </c:lineChart>
      <c:dateAx>
        <c:axId val="1279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814128"/>
        <c:crosses val="autoZero"/>
        <c:auto val="1"/>
        <c:lblOffset val="100"/>
        <c:baseTimeUnit val="years"/>
      </c:dateAx>
      <c:valAx>
        <c:axId val="23681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15304"/>
        <c:axId val="23681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15304"/>
        <c:axId val="236815696"/>
      </c:lineChart>
      <c:dateAx>
        <c:axId val="23681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815696"/>
        <c:crosses val="autoZero"/>
        <c:auto val="1"/>
        <c:lblOffset val="100"/>
        <c:baseTimeUnit val="years"/>
      </c:dateAx>
      <c:valAx>
        <c:axId val="23681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1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1523.76</c:v>
                </c:pt>
                <c:pt idx="1">
                  <c:v>1423.61</c:v>
                </c:pt>
                <c:pt idx="2">
                  <c:v>1576.2</c:v>
                </c:pt>
                <c:pt idx="3">
                  <c:v>1550.75</c:v>
                </c:pt>
                <c:pt idx="4">
                  <c:v>1586.32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16872"/>
        <c:axId val="23681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16872"/>
        <c:axId val="236817264"/>
      </c:lineChart>
      <c:dateAx>
        <c:axId val="236816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817264"/>
        <c:crosses val="autoZero"/>
        <c:auto val="1"/>
        <c:lblOffset val="100"/>
        <c:baseTimeUnit val="years"/>
      </c:dateAx>
      <c:valAx>
        <c:axId val="23681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16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58.92</c:v>
                </c:pt>
                <c:pt idx="1">
                  <c:v>52.62</c:v>
                </c:pt>
                <c:pt idx="2">
                  <c:v>51.04</c:v>
                </c:pt>
                <c:pt idx="3">
                  <c:v>47.22</c:v>
                </c:pt>
                <c:pt idx="4">
                  <c:v>43.34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2712"/>
        <c:axId val="23693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32712"/>
        <c:axId val="236933104"/>
      </c:lineChart>
      <c:dateAx>
        <c:axId val="23693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33104"/>
        <c:crosses val="autoZero"/>
        <c:auto val="1"/>
        <c:lblOffset val="100"/>
        <c:baseTimeUnit val="years"/>
      </c:dateAx>
      <c:valAx>
        <c:axId val="23693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3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283.89</c:v>
                </c:pt>
                <c:pt idx="1">
                  <c:v>337.14</c:v>
                </c:pt>
                <c:pt idx="2">
                  <c:v>348.6</c:v>
                </c:pt>
                <c:pt idx="3">
                  <c:v>384.17</c:v>
                </c:pt>
                <c:pt idx="4">
                  <c:v>412.55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72680"/>
        <c:axId val="23667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72680"/>
        <c:axId val="236673072"/>
      </c:lineChart>
      <c:dateAx>
        <c:axId val="23667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673072"/>
        <c:crosses val="autoZero"/>
        <c:auto val="1"/>
        <c:lblOffset val="100"/>
        <c:baseTimeUnit val="years"/>
      </c:dateAx>
      <c:valAx>
        <c:axId val="23667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672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90" zoomScaleNormal="90" workbookViewId="0">
      <selection activeCell="AC1" sqref="AC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北海道　本別町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7553</v>
      </c>
      <c r="AJ8" s="74"/>
      <c r="AK8" s="74"/>
      <c r="AL8" s="74"/>
      <c r="AM8" s="74"/>
      <c r="AN8" s="74"/>
      <c r="AO8" s="74"/>
      <c r="AP8" s="75"/>
      <c r="AQ8" s="56">
        <f>データ!R6</f>
        <v>391.91</v>
      </c>
      <c r="AR8" s="56"/>
      <c r="AS8" s="56"/>
      <c r="AT8" s="56"/>
      <c r="AU8" s="56"/>
      <c r="AV8" s="56"/>
      <c r="AW8" s="56"/>
      <c r="AX8" s="56"/>
      <c r="AY8" s="56">
        <f>データ!S6</f>
        <v>19.27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16.55</v>
      </c>
      <c r="S10" s="56"/>
      <c r="T10" s="56"/>
      <c r="U10" s="56"/>
      <c r="V10" s="56"/>
      <c r="W10" s="56"/>
      <c r="X10" s="56"/>
      <c r="Y10" s="56"/>
      <c r="Z10" s="64">
        <f>データ!P6</f>
        <v>4299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1244</v>
      </c>
      <c r="AJ10" s="64"/>
      <c r="AK10" s="64"/>
      <c r="AL10" s="64"/>
      <c r="AM10" s="64"/>
      <c r="AN10" s="64"/>
      <c r="AO10" s="64"/>
      <c r="AP10" s="64"/>
      <c r="AQ10" s="56">
        <f>データ!U6</f>
        <v>95.31</v>
      </c>
      <c r="AR10" s="56"/>
      <c r="AS10" s="56"/>
      <c r="AT10" s="56"/>
      <c r="AU10" s="56"/>
      <c r="AV10" s="56"/>
      <c r="AW10" s="56"/>
      <c r="AX10" s="56"/>
      <c r="AY10" s="56">
        <f>データ!V6</f>
        <v>13.05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16462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北海道　本別町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16.55</v>
      </c>
      <c r="P6" s="32">
        <f t="shared" si="3"/>
        <v>4299</v>
      </c>
      <c r="Q6" s="32">
        <f t="shared" si="3"/>
        <v>7553</v>
      </c>
      <c r="R6" s="32">
        <f t="shared" si="3"/>
        <v>391.91</v>
      </c>
      <c r="S6" s="32">
        <f t="shared" si="3"/>
        <v>19.27</v>
      </c>
      <c r="T6" s="32">
        <f t="shared" si="3"/>
        <v>1244</v>
      </c>
      <c r="U6" s="32">
        <f t="shared" si="3"/>
        <v>95.31</v>
      </c>
      <c r="V6" s="32">
        <f t="shared" si="3"/>
        <v>13.05</v>
      </c>
      <c r="W6" s="33">
        <f>IF(W7="",NA(),W7)</f>
        <v>85</v>
      </c>
      <c r="X6" s="33">
        <f t="shared" ref="X6:AF6" si="4">IF(X7="",NA(),X7)</f>
        <v>77.11</v>
      </c>
      <c r="Y6" s="33">
        <f t="shared" si="4"/>
        <v>72.27</v>
      </c>
      <c r="Z6" s="33">
        <f t="shared" si="4"/>
        <v>68.790000000000006</v>
      </c>
      <c r="AA6" s="33">
        <f t="shared" si="4"/>
        <v>63.51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1523.76</v>
      </c>
      <c r="BE6" s="33">
        <f t="shared" ref="BE6:BM6" si="7">IF(BE7="",NA(),BE7)</f>
        <v>1423.61</v>
      </c>
      <c r="BF6" s="33">
        <f t="shared" si="7"/>
        <v>1576.2</v>
      </c>
      <c r="BG6" s="33">
        <f t="shared" si="7"/>
        <v>1550.75</v>
      </c>
      <c r="BH6" s="33">
        <f t="shared" si="7"/>
        <v>1586.32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58.92</v>
      </c>
      <c r="BP6" s="33">
        <f t="shared" ref="BP6:BX6" si="8">IF(BP7="",NA(),BP7)</f>
        <v>52.62</v>
      </c>
      <c r="BQ6" s="33">
        <f t="shared" si="8"/>
        <v>51.04</v>
      </c>
      <c r="BR6" s="33">
        <f t="shared" si="8"/>
        <v>47.22</v>
      </c>
      <c r="BS6" s="33">
        <f t="shared" si="8"/>
        <v>43.34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283.89</v>
      </c>
      <c r="CA6" s="33">
        <f t="shared" ref="CA6:CI6" si="9">IF(CA7="",NA(),CA7)</f>
        <v>337.14</v>
      </c>
      <c r="CB6" s="33">
        <f t="shared" si="9"/>
        <v>348.6</v>
      </c>
      <c r="CC6" s="33">
        <f t="shared" si="9"/>
        <v>384.17</v>
      </c>
      <c r="CD6" s="33">
        <f t="shared" si="9"/>
        <v>412.55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24.27</v>
      </c>
      <c r="CL6" s="33">
        <f t="shared" ref="CL6:CT6" si="10">IF(CL7="",NA(),CL7)</f>
        <v>23.56</v>
      </c>
      <c r="CM6" s="33">
        <f t="shared" si="10"/>
        <v>22.41</v>
      </c>
      <c r="CN6" s="33">
        <f t="shared" si="10"/>
        <v>21.54</v>
      </c>
      <c r="CO6" s="33">
        <f t="shared" si="10"/>
        <v>21.41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85.32</v>
      </c>
      <c r="CW6" s="33">
        <f t="shared" ref="CW6:DE6" si="11">IF(CW7="",NA(),CW7)</f>
        <v>88.45</v>
      </c>
      <c r="CX6" s="33">
        <f t="shared" si="11"/>
        <v>90.07</v>
      </c>
      <c r="CY6" s="33">
        <f t="shared" si="11"/>
        <v>91.42</v>
      </c>
      <c r="CZ6" s="33">
        <f t="shared" si="11"/>
        <v>90.8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0.03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16462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16.55</v>
      </c>
      <c r="P7" s="36">
        <v>4299</v>
      </c>
      <c r="Q7" s="36">
        <v>7553</v>
      </c>
      <c r="R7" s="36">
        <v>391.91</v>
      </c>
      <c r="S7" s="36">
        <v>19.27</v>
      </c>
      <c r="T7" s="36">
        <v>1244</v>
      </c>
      <c r="U7" s="36">
        <v>95.31</v>
      </c>
      <c r="V7" s="36">
        <v>13.05</v>
      </c>
      <c r="W7" s="36">
        <v>85</v>
      </c>
      <c r="X7" s="36">
        <v>77.11</v>
      </c>
      <c r="Y7" s="36">
        <v>72.27</v>
      </c>
      <c r="Z7" s="36">
        <v>68.790000000000006</v>
      </c>
      <c r="AA7" s="36">
        <v>63.51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1523.76</v>
      </c>
      <c r="BE7" s="36">
        <v>1423.61</v>
      </c>
      <c r="BF7" s="36">
        <v>1576.2</v>
      </c>
      <c r="BG7" s="36">
        <v>1550.75</v>
      </c>
      <c r="BH7" s="36">
        <v>1586.32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58.92</v>
      </c>
      <c r="BP7" s="36">
        <v>52.62</v>
      </c>
      <c r="BQ7" s="36">
        <v>51.04</v>
      </c>
      <c r="BR7" s="36">
        <v>47.22</v>
      </c>
      <c r="BS7" s="36">
        <v>43.34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283.89</v>
      </c>
      <c r="CA7" s="36">
        <v>337.14</v>
      </c>
      <c r="CB7" s="36">
        <v>348.6</v>
      </c>
      <c r="CC7" s="36">
        <v>384.17</v>
      </c>
      <c r="CD7" s="36">
        <v>412.55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24.27</v>
      </c>
      <c r="CL7" s="36">
        <v>23.56</v>
      </c>
      <c r="CM7" s="36">
        <v>22.41</v>
      </c>
      <c r="CN7" s="36">
        <v>21.54</v>
      </c>
      <c r="CO7" s="36">
        <v>21.41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85.32</v>
      </c>
      <c r="CW7" s="36">
        <v>88.45</v>
      </c>
      <c r="CX7" s="36">
        <v>90.07</v>
      </c>
      <c r="CY7" s="36">
        <v>91.42</v>
      </c>
      <c r="CZ7" s="36">
        <v>90.8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0.03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USRLBA001</cp:lastModifiedBy>
  <cp:lastPrinted>2017-02-06T01:57:57Z</cp:lastPrinted>
  <dcterms:created xsi:type="dcterms:W3CDTF">2016-12-02T02:15:06Z</dcterms:created>
  <dcterms:modified xsi:type="dcterms:W3CDTF">2017-03-16T04:21:08Z</dcterms:modified>
  <cp:category/>
</cp:coreProperties>
</file>