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USRLBA001\Desktop\"/>
    </mc:Choice>
  </mc:AlternateContent>
  <workbookProtection workbookPassword="B501" lockStructure="1"/>
  <bookViews>
    <workbookView xWindow="0" yWindow="0" windowWidth="15345" windowHeight="4080"/>
  </bookViews>
  <sheets>
    <sheet name="法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Q10" i="4"/>
  <c r="AI10" i="4"/>
  <c r="Z10" i="4"/>
  <c r="R10" i="4"/>
  <c r="J10" i="4"/>
  <c r="B10" i="4"/>
  <c r="AY8" i="4"/>
  <c r="AQ8" i="4"/>
  <c r="AI8" i="4"/>
  <c r="Z8" i="4"/>
  <c r="R8" i="4"/>
  <c r="J8" i="4"/>
  <c r="B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<sst xmlns="http://schemas.openxmlformats.org/spreadsheetml/2006/main" count="217" uniqueCount="107">
  <si>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</si>
  <si>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</si>
  <si>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</si>
  <si>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</si>
  <si>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</si>
  <si>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</si>
  <si>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</si>
  <si>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</si>
  <si>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</si>
  <si>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</si>
  <si>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</si>
  <si>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</si>
  <si>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</si>
  <si>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</si>
  <si>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</si>
  <si>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</si>
  <si>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</si>
  <si>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</si>
  <si>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</si>
  <si>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</si>
  <si>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</si>
  <si>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</si>
  <si>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</si>
  <si>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</si>
  <si>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</si>
  <si>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</si>
  <si>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</si>
  <si>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</si>
  <si>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</si>
  <si>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</si>
  <si>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</si>
  <si>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</si>
  <si>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</si>
  <si>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</si>
  <si>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</si>
  <si>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</si>
  <si>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</si>
  <si>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</si>
  <si>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</si>
  <si>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</si>
  <si>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</si>
  <si>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</si>
  <si>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</si>
  <si>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</si>
  <si>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</si>
  <si>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</si>
  <si>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</si>
  <si>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</si>
  <si>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</si>
  <si>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</si>
  <si>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</si>
  <si>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</si>
  <si>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</si>
  <si>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</si>
  <si>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</si>
  <si>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</si>
  <si>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</si>
  <si>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</si>
  <si>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</si>
  <si>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</si>
  <si>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</si>
  <si>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</si>
  <si>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</si>
  <si>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</si>
  <si>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</si>
  <si>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</si>
  <si>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</si>
  <si>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</si>
  <si>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</si>
  <si>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</si>
  <si>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</si>
  <si>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</si>
  <si>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</si>
  <si>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</si>
  <si>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</si>
  <si>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</si>
  <si>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</si>
  <si>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</si>
  <si>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</si>
  <si>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</si>
  <si>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</si>
  <si>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</si>
  <si>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</si>
  <si>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</si>
  <si>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</si>
  <si>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</si>
  <si>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</si>
  <si>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</si>
  <si>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</si>
  <si>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</si>
  <si>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</si>
  <si>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</si>
  <si>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</si>
  <si>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北海道　本別町</t>
  </si>
  <si>
    <t>法適用</t>
  </si>
  <si>
    <t>水道事業</t>
  </si>
  <si>
    <t>末端給水事業</t>
  </si>
  <si>
    <t>A8</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</si>
  <si>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</si>
  <si>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</si>
  <si>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</si>
  <si>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</si>
  <si>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</si>
  <si>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</si>
  <si>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急激に進む人口減に対して、水道事業の経営も適正な規模に見合った運営が求められると考える。
　安全・安心な水道水を供給するという水道事業の目的は果たしつつ、現在と同程度の経常費用・設備投資を求めるのではなく、適正な将来計画による安定した経営を目指していきたい。</t>
    <rPh sb="1" eb="3">
      <t>キュウゲキ</t>
    </rPh>
    <rPh sb="4" eb="5">
      <t>スス</t>
    </rPh>
    <rPh sb="6" eb="8">
      <t>ジンコウ</t>
    </rPh>
    <rPh sb="8" eb="9">
      <t>ゲン</t>
    </rPh>
    <rPh sb="10" eb="11">
      <t>タイ</t>
    </rPh>
    <rPh sb="14" eb="16">
      <t>スイドウ</t>
    </rPh>
    <rPh sb="16" eb="18">
      <t>ジギョウ</t>
    </rPh>
    <rPh sb="19" eb="21">
      <t>ケイエイ</t>
    </rPh>
    <rPh sb="22" eb="24">
      <t>テキセイ</t>
    </rPh>
    <rPh sb="25" eb="27">
      <t>キボ</t>
    </rPh>
    <rPh sb="28" eb="30">
      <t>ミア</t>
    </rPh>
    <rPh sb="32" eb="34">
      <t>ウンエイ</t>
    </rPh>
    <rPh sb="35" eb="36">
      <t>モト</t>
    </rPh>
    <rPh sb="41" eb="42">
      <t>カンガ</t>
    </rPh>
    <rPh sb="47" eb="49">
      <t>アンゼン</t>
    </rPh>
    <rPh sb="50" eb="52">
      <t>アンシン</t>
    </rPh>
    <rPh sb="53" eb="56">
      <t>スイドウスイ</t>
    </rPh>
    <rPh sb="57" eb="59">
      <t>キョウキュウ</t>
    </rPh>
    <rPh sb="64" eb="66">
      <t>スイドウ</t>
    </rPh>
    <rPh sb="66" eb="68">
      <t>ジギョウ</t>
    </rPh>
    <rPh sb="69" eb="71">
      <t>モクテキ</t>
    </rPh>
    <rPh sb="72" eb="73">
      <t>ハ</t>
    </rPh>
    <rPh sb="78" eb="80">
      <t>ゲンザイ</t>
    </rPh>
    <rPh sb="81" eb="84">
      <t>ドウテイド</t>
    </rPh>
    <rPh sb="85" eb="87">
      <t>ケイジョウ</t>
    </rPh>
    <rPh sb="87" eb="89">
      <t>ヒヨウ</t>
    </rPh>
    <rPh sb="90" eb="92">
      <t>セツビ</t>
    </rPh>
    <rPh sb="92" eb="94">
      <t>トウシ</t>
    </rPh>
    <rPh sb="95" eb="96">
      <t>モト</t>
    </rPh>
    <rPh sb="104" eb="106">
      <t>テキセイ</t>
    </rPh>
    <rPh sb="107" eb="109">
      <t>ショウライ</t>
    </rPh>
    <rPh sb="109" eb="111">
      <t>ケイカク</t>
    </rPh>
    <rPh sb="114" eb="116">
      <t>アンテイ</t>
    </rPh>
    <rPh sb="118" eb="120">
      <t>ケイエイ</t>
    </rPh>
    <rPh sb="121" eb="123">
      <t>メザ</t>
    </rPh>
    <phoneticPr fontId="4"/>
  </si>
  <si>
    <t>　経営の健全性・効率性でも記述した老朽管の影響による有収率の低下の原因が、有形固定資産償却率・管路経年化比率の上昇と顕著に数値に示されている。
　対策として老朽管の早期更新が求められるが、短期間の更新は急激な企業債・減価償却費野の増と、経常収支の圧迫を招くので、経営規模に見合った適正な更新計画が必要と考える。
　また、機械等設備費用に対して耐用年数が短い資産に関しては、償却完了即更新ではなく、実情に見合った更新、将来の給水人口見込に見合った規模の設備など、効率的な運用を行いたい。</t>
    <rPh sb="1" eb="3">
      <t>ケイエイ</t>
    </rPh>
    <rPh sb="4" eb="7">
      <t>ケンゼンセイ</t>
    </rPh>
    <rPh sb="8" eb="11">
      <t>コウリツセイ</t>
    </rPh>
    <rPh sb="13" eb="15">
      <t>キジュツ</t>
    </rPh>
    <rPh sb="17" eb="19">
      <t>ロウキュウ</t>
    </rPh>
    <rPh sb="19" eb="20">
      <t>クダ</t>
    </rPh>
    <rPh sb="21" eb="23">
      <t>エイキョウ</t>
    </rPh>
    <rPh sb="26" eb="27">
      <t>ユウ</t>
    </rPh>
    <rPh sb="27" eb="28">
      <t>シュウ</t>
    </rPh>
    <rPh sb="28" eb="29">
      <t>リツ</t>
    </rPh>
    <rPh sb="30" eb="32">
      <t>テイカ</t>
    </rPh>
    <rPh sb="33" eb="35">
      <t>ゲンイン</t>
    </rPh>
    <rPh sb="37" eb="39">
      <t>ユウケイ</t>
    </rPh>
    <rPh sb="39" eb="41">
      <t>コテイ</t>
    </rPh>
    <rPh sb="41" eb="43">
      <t>シサン</t>
    </rPh>
    <rPh sb="43" eb="46">
      <t>ショウキャクリツ</t>
    </rPh>
    <rPh sb="47" eb="49">
      <t>カンロ</t>
    </rPh>
    <rPh sb="49" eb="52">
      <t>ケイネンカ</t>
    </rPh>
    <rPh sb="52" eb="54">
      <t>ヒリツ</t>
    </rPh>
    <rPh sb="55" eb="57">
      <t>ジョウショウ</t>
    </rPh>
    <rPh sb="58" eb="60">
      <t>ケンチョ</t>
    </rPh>
    <rPh sb="61" eb="63">
      <t>スウチ</t>
    </rPh>
    <rPh sb="64" eb="65">
      <t>シメ</t>
    </rPh>
    <rPh sb="73" eb="75">
      <t>タイサク</t>
    </rPh>
    <rPh sb="78" eb="80">
      <t>ロウキュウ</t>
    </rPh>
    <rPh sb="80" eb="81">
      <t>クダ</t>
    </rPh>
    <rPh sb="82" eb="84">
      <t>ソウキ</t>
    </rPh>
    <rPh sb="84" eb="86">
      <t>コウシン</t>
    </rPh>
    <rPh sb="87" eb="88">
      <t>モト</t>
    </rPh>
    <rPh sb="94" eb="97">
      <t>タンキカン</t>
    </rPh>
    <rPh sb="98" eb="100">
      <t>コウシン</t>
    </rPh>
    <rPh sb="101" eb="103">
      <t>キュウゲキ</t>
    </rPh>
    <rPh sb="104" eb="106">
      <t>キギョウ</t>
    </rPh>
    <rPh sb="106" eb="107">
      <t>サイ</t>
    </rPh>
    <rPh sb="108" eb="110">
      <t>ゲンカ</t>
    </rPh>
    <rPh sb="110" eb="112">
      <t>ショウキャク</t>
    </rPh>
    <rPh sb="112" eb="113">
      <t>ヒ</t>
    </rPh>
    <rPh sb="113" eb="114">
      <t>ノ</t>
    </rPh>
    <rPh sb="115" eb="116">
      <t>ゾウ</t>
    </rPh>
    <rPh sb="118" eb="120">
      <t>ケイジョウ</t>
    </rPh>
    <rPh sb="120" eb="122">
      <t>シュウシ</t>
    </rPh>
    <rPh sb="123" eb="125">
      <t>アッパク</t>
    </rPh>
    <rPh sb="126" eb="127">
      <t>マネ</t>
    </rPh>
    <rPh sb="131" eb="133">
      <t>ケイエイ</t>
    </rPh>
    <rPh sb="133" eb="135">
      <t>キボ</t>
    </rPh>
    <rPh sb="136" eb="138">
      <t>ミア</t>
    </rPh>
    <rPh sb="140" eb="142">
      <t>テキセイ</t>
    </rPh>
    <rPh sb="143" eb="145">
      <t>コウシン</t>
    </rPh>
    <rPh sb="145" eb="147">
      <t>ケイカク</t>
    </rPh>
    <rPh sb="148" eb="150">
      <t>ヒツヨウ</t>
    </rPh>
    <rPh sb="151" eb="152">
      <t>カンガ</t>
    </rPh>
    <rPh sb="160" eb="162">
      <t>キカイ</t>
    </rPh>
    <rPh sb="162" eb="163">
      <t>トウ</t>
    </rPh>
    <rPh sb="163" eb="165">
      <t>セツビ</t>
    </rPh>
    <rPh sb="165" eb="167">
      <t>ヒヨウ</t>
    </rPh>
    <rPh sb="168" eb="169">
      <t>タイ</t>
    </rPh>
    <rPh sb="171" eb="173">
      <t>タイヨウ</t>
    </rPh>
    <rPh sb="173" eb="175">
      <t>ネンスウ</t>
    </rPh>
    <rPh sb="176" eb="177">
      <t>ミジカ</t>
    </rPh>
    <rPh sb="178" eb="180">
      <t>シサン</t>
    </rPh>
    <rPh sb="181" eb="182">
      <t>カン</t>
    </rPh>
    <rPh sb="186" eb="188">
      <t>ショウキャク</t>
    </rPh>
    <rPh sb="188" eb="190">
      <t>カンリョウ</t>
    </rPh>
    <rPh sb="190" eb="191">
      <t>ソク</t>
    </rPh>
    <rPh sb="191" eb="193">
      <t>コウシン</t>
    </rPh>
    <rPh sb="198" eb="200">
      <t>ジツジョウ</t>
    </rPh>
    <rPh sb="201" eb="203">
      <t>ミア</t>
    </rPh>
    <rPh sb="205" eb="207">
      <t>コウシン</t>
    </rPh>
    <rPh sb="208" eb="210">
      <t>ショウライ</t>
    </rPh>
    <rPh sb="211" eb="213">
      <t>キュウスイ</t>
    </rPh>
    <rPh sb="213" eb="215">
      <t>ジンコウ</t>
    </rPh>
    <rPh sb="215" eb="217">
      <t>ミコ</t>
    </rPh>
    <rPh sb="218" eb="220">
      <t>ミア</t>
    </rPh>
    <rPh sb="222" eb="224">
      <t>キボ</t>
    </rPh>
    <rPh sb="225" eb="227">
      <t>セツビ</t>
    </rPh>
    <rPh sb="230" eb="233">
      <t>コウリツテキ</t>
    </rPh>
    <rPh sb="234" eb="236">
      <t>ウンヨウ</t>
    </rPh>
    <rPh sb="237" eb="238">
      <t>オコナ</t>
    </rPh>
    <phoneticPr fontId="4"/>
  </si>
  <si>
    <t>　経常収支比率は概ね100％で推移しており、累積欠損金比率・流動比率も健全な数値ではあるが、人口減等の影響による給水収益の減の影響が企業債残高対給水収益比率の増加と料金回収率・施設利用率の低下となって表れており、給水人口の規模に見合った経営計画・設備投資計画が今後必要であると考えている。
　また、給水原価が類似団体と比較して高い状態であり、料金の見直しの際は慎重な判断が求められるので、前述の適正規模での経営はもちろんのこと、有収率低下の要因である漏水を起こしやすい老朽管の計画的な更新など、経営の効率化を徹底して行い、給水原価の引き下げに努めたい。</t>
    <rPh sb="1" eb="3">
      <t>ケイジョウ</t>
    </rPh>
    <rPh sb="3" eb="5">
      <t>シュウシ</t>
    </rPh>
    <rPh sb="5" eb="7">
      <t>ヒリツ</t>
    </rPh>
    <rPh sb="8" eb="9">
      <t>オオム</t>
    </rPh>
    <rPh sb="15" eb="17">
      <t>スイイ</t>
    </rPh>
    <rPh sb="22" eb="24">
      <t>ルイセキ</t>
    </rPh>
    <rPh sb="24" eb="27">
      <t>ケッソンキン</t>
    </rPh>
    <rPh sb="27" eb="29">
      <t>ヒリツ</t>
    </rPh>
    <rPh sb="30" eb="32">
      <t>リュウドウ</t>
    </rPh>
    <rPh sb="32" eb="34">
      <t>ヒリツ</t>
    </rPh>
    <rPh sb="35" eb="37">
      <t>ケンゼン</t>
    </rPh>
    <rPh sb="38" eb="40">
      <t>スウチ</t>
    </rPh>
    <rPh sb="46" eb="48">
      <t>ジンコウ</t>
    </rPh>
    <rPh sb="48" eb="49">
      <t>ゲン</t>
    </rPh>
    <rPh sb="49" eb="50">
      <t>トウ</t>
    </rPh>
    <rPh sb="51" eb="53">
      <t>エイキョウ</t>
    </rPh>
    <rPh sb="56" eb="58">
      <t>キュウスイ</t>
    </rPh>
    <rPh sb="58" eb="60">
      <t>シュウエキ</t>
    </rPh>
    <rPh sb="61" eb="62">
      <t>ゲン</t>
    </rPh>
    <rPh sb="63" eb="65">
      <t>エイキョウ</t>
    </rPh>
    <rPh sb="66" eb="68">
      <t>キギョウ</t>
    </rPh>
    <rPh sb="68" eb="69">
      <t>サイ</t>
    </rPh>
    <rPh sb="69" eb="71">
      <t>ザンダカ</t>
    </rPh>
    <rPh sb="71" eb="72">
      <t>タイ</t>
    </rPh>
    <rPh sb="72" eb="74">
      <t>キュウスイ</t>
    </rPh>
    <rPh sb="74" eb="76">
      <t>シュウエキ</t>
    </rPh>
    <rPh sb="76" eb="78">
      <t>ヒリツ</t>
    </rPh>
    <rPh sb="79" eb="81">
      <t>ゾウカ</t>
    </rPh>
    <rPh sb="82" eb="84">
      <t>リョウキン</t>
    </rPh>
    <rPh sb="84" eb="86">
      <t>カイシュウ</t>
    </rPh>
    <rPh sb="86" eb="87">
      <t>リツ</t>
    </rPh>
    <rPh sb="88" eb="90">
      <t>シセツ</t>
    </rPh>
    <rPh sb="90" eb="93">
      <t>リヨウリツ</t>
    </rPh>
    <rPh sb="94" eb="96">
      <t>テイカ</t>
    </rPh>
    <rPh sb="100" eb="101">
      <t>アラワ</t>
    </rPh>
    <rPh sb="106" eb="108">
      <t>キュウスイ</t>
    </rPh>
    <rPh sb="108" eb="110">
      <t>ジンコウ</t>
    </rPh>
    <rPh sb="111" eb="113">
      <t>キボ</t>
    </rPh>
    <rPh sb="114" eb="116">
      <t>ミア</t>
    </rPh>
    <rPh sb="118" eb="120">
      <t>ケイエイ</t>
    </rPh>
    <rPh sb="120" eb="122">
      <t>ケイカク</t>
    </rPh>
    <rPh sb="123" eb="125">
      <t>セツビ</t>
    </rPh>
    <rPh sb="125" eb="127">
      <t>トウシ</t>
    </rPh>
    <rPh sb="127" eb="129">
      <t>ケイカク</t>
    </rPh>
    <rPh sb="130" eb="132">
      <t>コンゴ</t>
    </rPh>
    <rPh sb="132" eb="134">
      <t>ヒツヨウ</t>
    </rPh>
    <rPh sb="138" eb="139">
      <t>カンガ</t>
    </rPh>
    <rPh sb="149" eb="151">
      <t>キュウスイ</t>
    </rPh>
    <rPh sb="151" eb="153">
      <t>ゲンカ</t>
    </rPh>
    <rPh sb="171" eb="173">
      <t>リョウキン</t>
    </rPh>
    <rPh sb="174" eb="176">
      <t>ミナオ</t>
    </rPh>
    <rPh sb="178" eb="179">
      <t>サイ</t>
    </rPh>
    <rPh sb="180" eb="182">
      <t>シンチョウ</t>
    </rPh>
    <rPh sb="183" eb="185">
      <t>ハンダン</t>
    </rPh>
    <rPh sb="186" eb="187">
      <t>モト</t>
    </rPh>
    <rPh sb="194" eb="196">
      <t>ゼンジュツ</t>
    </rPh>
    <rPh sb="197" eb="199">
      <t>テキセイ</t>
    </rPh>
    <rPh sb="199" eb="201">
      <t>キボ</t>
    </rPh>
    <rPh sb="203" eb="205">
      <t>ケイエイ</t>
    </rPh>
    <rPh sb="214" eb="215">
      <t>ユウ</t>
    </rPh>
    <rPh sb="247" eb="249">
      <t>ケイエイ</t>
    </rPh>
    <rPh sb="250" eb="253">
      <t>コウリツカ</t>
    </rPh>
    <rPh sb="254" eb="256">
      <t>テッテイ</t>
    </rPh>
    <rPh sb="258" eb="259">
      <t>オコナ</t>
    </rPh>
    <rPh sb="261" eb="263">
      <t>キュウスイ</t>
    </rPh>
    <rPh sb="263" eb="265">
      <t>ゲンカ</t>
    </rPh>
    <rPh sb="266" eb="267">
      <t>ヒ</t>
    </rPh>
    <rPh sb="268" eb="269">
      <t>サ</t>
    </rPh>
    <rPh sb="271" eb="272">
      <t>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</si>
</sst>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0.14000000000000001</c:v>
                </c:pt>
                <c:pt idx="1">
                  <c:v>1.06</c:v>
                </c:pt>
                <c:pt idx="2">
                  <c:v>0.52</c:v>
                </c:pt>
                <c:pt idx="3">
                  <c:v>0.49</c:v>
                </c:pt>
                <c:pt idx="4">
                  <c:v>1.17</c:v>
                </c:pt>
              </c:numCache>
            </c:numRef>
          </c:val>
        </c:ser>
        <c:dLbls>
          <c:showLegendKey val="0"/>
          <c:showVal val="0"/>
          <c:showCatName val="0"/>
          <c:showSerName val="0"/>
          <c:showPercent val="0"/>
          <c:showBubbleSize val="0"/>
        </c:dLbls>
        <c:gapWidth val="150"/>
        <c:axId val="234647520"/>
        <c:axId val="234647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0.81</c:v>
                </c:pt>
                <c:pt idx="1">
                  <c:v>0.82</c:v>
                </c:pt>
                <c:pt idx="2">
                  <c:v>0.66</c:v>
                </c:pt>
                <c:pt idx="3">
                  <c:v>0.64</c:v>
                </c:pt>
                <c:pt idx="4">
                  <c:v>0.56000000000000005</c:v>
                </c:pt>
              </c:numCache>
            </c:numRef>
          </c:val>
          <c:smooth val="0"/>
        </c:ser>
        <c:dLbls>
          <c:showLegendKey val="0"/>
          <c:showVal val="0"/>
          <c:showCatName val="0"/>
          <c:showSerName val="0"/>
          <c:showPercent val="0"/>
          <c:showBubbleSize val="0"/>
        </c:dLbls>
        <c:marker val="1"/>
        <c:smooth val="0"/>
        <c:axId val="234647520"/>
        <c:axId val="234647912"/>
      </c:lineChart>
      <c:dateAx>
        <c:axId val="234647520"/>
        <c:scaling>
          <c:orientation val="minMax"/>
        </c:scaling>
        <c:delete val="1"/>
        <c:axPos val="b"/>
        <c:numFmt formatCode="ge" sourceLinked="1"/>
        <c:majorTickMark val="none"/>
        <c:minorTickMark val="none"/>
        <c:tickLblPos val="none"/>
        <c:crossAx val="234647912"/>
        <c:crosses val="autoZero"/>
        <c:auto val="1"/>
        <c:lblOffset val="100"/>
        <c:baseTimeUnit val="years"/>
      </c:dateAx>
      <c:valAx>
        <c:axId val="234647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4647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45.59</c:v>
                </c:pt>
                <c:pt idx="1">
                  <c:v>43.18</c:v>
                </c:pt>
                <c:pt idx="2">
                  <c:v>41.6</c:v>
                </c:pt>
                <c:pt idx="3">
                  <c:v>41</c:v>
                </c:pt>
                <c:pt idx="4">
                  <c:v>39.36</c:v>
                </c:pt>
              </c:numCache>
            </c:numRef>
          </c:val>
        </c:ser>
        <c:dLbls>
          <c:showLegendKey val="0"/>
          <c:showVal val="0"/>
          <c:showCatName val="0"/>
          <c:showSerName val="0"/>
          <c:showPercent val="0"/>
          <c:showBubbleSize val="0"/>
        </c:dLbls>
        <c:gapWidth val="150"/>
        <c:axId val="235213072"/>
        <c:axId val="234977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51.05</c:v>
                </c:pt>
                <c:pt idx="1">
                  <c:v>50.49</c:v>
                </c:pt>
                <c:pt idx="2">
                  <c:v>49.69</c:v>
                </c:pt>
                <c:pt idx="3">
                  <c:v>49.77</c:v>
                </c:pt>
                <c:pt idx="4">
                  <c:v>49.22</c:v>
                </c:pt>
              </c:numCache>
            </c:numRef>
          </c:val>
          <c:smooth val="0"/>
        </c:ser>
        <c:dLbls>
          <c:showLegendKey val="0"/>
          <c:showVal val="0"/>
          <c:showCatName val="0"/>
          <c:showSerName val="0"/>
          <c:showPercent val="0"/>
          <c:showBubbleSize val="0"/>
        </c:dLbls>
        <c:marker val="1"/>
        <c:smooth val="0"/>
        <c:axId val="235213072"/>
        <c:axId val="234977152"/>
      </c:lineChart>
      <c:dateAx>
        <c:axId val="235213072"/>
        <c:scaling>
          <c:orientation val="minMax"/>
        </c:scaling>
        <c:delete val="1"/>
        <c:axPos val="b"/>
        <c:numFmt formatCode="ge" sourceLinked="1"/>
        <c:majorTickMark val="none"/>
        <c:minorTickMark val="none"/>
        <c:tickLblPos val="none"/>
        <c:crossAx val="234977152"/>
        <c:crosses val="autoZero"/>
        <c:auto val="1"/>
        <c:lblOffset val="100"/>
        <c:baseTimeUnit val="years"/>
      </c:dateAx>
      <c:valAx>
        <c:axId val="234977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521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83.16</c:v>
                </c:pt>
                <c:pt idx="1">
                  <c:v>85.78</c:v>
                </c:pt>
                <c:pt idx="2">
                  <c:v>88.26</c:v>
                </c:pt>
                <c:pt idx="3">
                  <c:v>87.27</c:v>
                </c:pt>
                <c:pt idx="4">
                  <c:v>88.04</c:v>
                </c:pt>
              </c:numCache>
            </c:numRef>
          </c:val>
        </c:ser>
        <c:dLbls>
          <c:showLegendKey val="0"/>
          <c:showVal val="0"/>
          <c:showCatName val="0"/>
          <c:showSerName val="0"/>
          <c:showPercent val="0"/>
          <c:showBubbleSize val="0"/>
        </c:dLbls>
        <c:gapWidth val="150"/>
        <c:axId val="366338992"/>
        <c:axId val="366339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80.81</c:v>
                </c:pt>
                <c:pt idx="1">
                  <c:v>78.7</c:v>
                </c:pt>
                <c:pt idx="2">
                  <c:v>80.010000000000005</c:v>
                </c:pt>
                <c:pt idx="3">
                  <c:v>79.98</c:v>
                </c:pt>
                <c:pt idx="4">
                  <c:v>79.48</c:v>
                </c:pt>
              </c:numCache>
            </c:numRef>
          </c:val>
          <c:smooth val="0"/>
        </c:ser>
        <c:dLbls>
          <c:showLegendKey val="0"/>
          <c:showVal val="0"/>
          <c:showCatName val="0"/>
          <c:showSerName val="0"/>
          <c:showPercent val="0"/>
          <c:showBubbleSize val="0"/>
        </c:dLbls>
        <c:marker val="1"/>
        <c:smooth val="0"/>
        <c:axId val="366338992"/>
        <c:axId val="366339384"/>
      </c:lineChart>
      <c:dateAx>
        <c:axId val="366338992"/>
        <c:scaling>
          <c:orientation val="minMax"/>
        </c:scaling>
        <c:delete val="1"/>
        <c:axPos val="b"/>
        <c:numFmt formatCode="ge" sourceLinked="1"/>
        <c:majorTickMark val="none"/>
        <c:minorTickMark val="none"/>
        <c:tickLblPos val="none"/>
        <c:crossAx val="366339384"/>
        <c:crosses val="autoZero"/>
        <c:auto val="1"/>
        <c:lblOffset val="100"/>
        <c:baseTimeUnit val="years"/>
      </c:dateAx>
      <c:valAx>
        <c:axId val="366339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6338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99.8</c:v>
                </c:pt>
                <c:pt idx="1">
                  <c:v>100</c:v>
                </c:pt>
                <c:pt idx="2">
                  <c:v>101.17</c:v>
                </c:pt>
                <c:pt idx="3">
                  <c:v>100.65</c:v>
                </c:pt>
                <c:pt idx="4">
                  <c:v>100.32</c:v>
                </c:pt>
              </c:numCache>
            </c:numRef>
          </c:val>
        </c:ser>
        <c:dLbls>
          <c:showLegendKey val="0"/>
          <c:showVal val="0"/>
          <c:showCatName val="0"/>
          <c:showSerName val="0"/>
          <c:showPercent val="0"/>
          <c:showBubbleSize val="0"/>
        </c:dLbls>
        <c:gapWidth val="150"/>
        <c:axId val="234649088"/>
        <c:axId val="234649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108.06</c:v>
                </c:pt>
                <c:pt idx="1">
                  <c:v>104.82</c:v>
                </c:pt>
                <c:pt idx="2">
                  <c:v>104.95</c:v>
                </c:pt>
                <c:pt idx="3">
                  <c:v>105.53</c:v>
                </c:pt>
                <c:pt idx="4">
                  <c:v>107.2</c:v>
                </c:pt>
              </c:numCache>
            </c:numRef>
          </c:val>
          <c:smooth val="0"/>
        </c:ser>
        <c:dLbls>
          <c:showLegendKey val="0"/>
          <c:showVal val="0"/>
          <c:showCatName val="0"/>
          <c:showSerName val="0"/>
          <c:showPercent val="0"/>
          <c:showBubbleSize val="0"/>
        </c:dLbls>
        <c:marker val="1"/>
        <c:smooth val="0"/>
        <c:axId val="234649088"/>
        <c:axId val="234649480"/>
      </c:lineChart>
      <c:dateAx>
        <c:axId val="234649088"/>
        <c:scaling>
          <c:orientation val="minMax"/>
        </c:scaling>
        <c:delete val="1"/>
        <c:axPos val="b"/>
        <c:numFmt formatCode="ge" sourceLinked="1"/>
        <c:majorTickMark val="none"/>
        <c:minorTickMark val="none"/>
        <c:tickLblPos val="none"/>
        <c:crossAx val="234649480"/>
        <c:crosses val="autoZero"/>
        <c:auto val="1"/>
        <c:lblOffset val="100"/>
        <c:baseTimeUnit val="years"/>
      </c:dateAx>
      <c:valAx>
        <c:axId val="2346494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34649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36.19</c:v>
                </c:pt>
                <c:pt idx="1">
                  <c:v>37.369999999999997</c:v>
                </c:pt>
                <c:pt idx="2">
                  <c:v>38.51</c:v>
                </c:pt>
                <c:pt idx="3">
                  <c:v>39.78</c:v>
                </c:pt>
                <c:pt idx="4">
                  <c:v>57</c:v>
                </c:pt>
              </c:numCache>
            </c:numRef>
          </c:val>
        </c:ser>
        <c:dLbls>
          <c:showLegendKey val="0"/>
          <c:showVal val="0"/>
          <c:showCatName val="0"/>
          <c:showSerName val="0"/>
          <c:showPercent val="0"/>
          <c:showBubbleSize val="0"/>
        </c:dLbls>
        <c:gapWidth val="150"/>
        <c:axId val="234650656"/>
        <c:axId val="234651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33.21</c:v>
                </c:pt>
                <c:pt idx="1">
                  <c:v>34.24</c:v>
                </c:pt>
                <c:pt idx="2">
                  <c:v>35.18</c:v>
                </c:pt>
                <c:pt idx="3">
                  <c:v>36.43</c:v>
                </c:pt>
                <c:pt idx="4">
                  <c:v>46.12</c:v>
                </c:pt>
              </c:numCache>
            </c:numRef>
          </c:val>
          <c:smooth val="0"/>
        </c:ser>
        <c:dLbls>
          <c:showLegendKey val="0"/>
          <c:showVal val="0"/>
          <c:showCatName val="0"/>
          <c:showSerName val="0"/>
          <c:showPercent val="0"/>
          <c:showBubbleSize val="0"/>
        </c:dLbls>
        <c:marker val="1"/>
        <c:smooth val="0"/>
        <c:axId val="234650656"/>
        <c:axId val="234651048"/>
      </c:lineChart>
      <c:dateAx>
        <c:axId val="234650656"/>
        <c:scaling>
          <c:orientation val="minMax"/>
        </c:scaling>
        <c:delete val="1"/>
        <c:axPos val="b"/>
        <c:numFmt formatCode="ge" sourceLinked="1"/>
        <c:majorTickMark val="none"/>
        <c:minorTickMark val="none"/>
        <c:tickLblPos val="none"/>
        <c:crossAx val="234651048"/>
        <c:crosses val="autoZero"/>
        <c:auto val="1"/>
        <c:lblOffset val="100"/>
        <c:baseTimeUnit val="years"/>
      </c:dateAx>
      <c:valAx>
        <c:axId val="234651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4650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18.22</c:v>
                </c:pt>
                <c:pt idx="1">
                  <c:v>20.02</c:v>
                </c:pt>
                <c:pt idx="2">
                  <c:v>20.65</c:v>
                </c:pt>
                <c:pt idx="3">
                  <c:v>21.58</c:v>
                </c:pt>
                <c:pt idx="4">
                  <c:v>22.24</c:v>
                </c:pt>
              </c:numCache>
            </c:numRef>
          </c:val>
        </c:ser>
        <c:dLbls>
          <c:showLegendKey val="0"/>
          <c:showVal val="0"/>
          <c:showCatName val="0"/>
          <c:showSerName val="0"/>
          <c:showPercent val="0"/>
          <c:showBubbleSize val="0"/>
        </c:dLbls>
        <c:gapWidth val="150"/>
        <c:axId val="234749312"/>
        <c:axId val="234749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6.34</c:v>
                </c:pt>
                <c:pt idx="1">
                  <c:v>6.81</c:v>
                </c:pt>
                <c:pt idx="2">
                  <c:v>8.41</c:v>
                </c:pt>
                <c:pt idx="3">
                  <c:v>8.7200000000000006</c:v>
                </c:pt>
                <c:pt idx="4">
                  <c:v>9.86</c:v>
                </c:pt>
              </c:numCache>
            </c:numRef>
          </c:val>
          <c:smooth val="0"/>
        </c:ser>
        <c:dLbls>
          <c:showLegendKey val="0"/>
          <c:showVal val="0"/>
          <c:showCatName val="0"/>
          <c:showSerName val="0"/>
          <c:showPercent val="0"/>
          <c:showBubbleSize val="0"/>
        </c:dLbls>
        <c:marker val="1"/>
        <c:smooth val="0"/>
        <c:axId val="234749312"/>
        <c:axId val="234749704"/>
      </c:lineChart>
      <c:dateAx>
        <c:axId val="234749312"/>
        <c:scaling>
          <c:orientation val="minMax"/>
        </c:scaling>
        <c:delete val="1"/>
        <c:axPos val="b"/>
        <c:numFmt formatCode="ge" sourceLinked="1"/>
        <c:majorTickMark val="none"/>
        <c:minorTickMark val="none"/>
        <c:tickLblPos val="none"/>
        <c:crossAx val="234749704"/>
        <c:crosses val="autoZero"/>
        <c:auto val="1"/>
        <c:lblOffset val="100"/>
        <c:baseTimeUnit val="years"/>
      </c:dateAx>
      <c:valAx>
        <c:axId val="234749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4749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34750880"/>
        <c:axId val="234751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23.31</c:v>
                </c:pt>
                <c:pt idx="1">
                  <c:v>26.83</c:v>
                </c:pt>
                <c:pt idx="2">
                  <c:v>26.81</c:v>
                </c:pt>
                <c:pt idx="3">
                  <c:v>28.31</c:v>
                </c:pt>
                <c:pt idx="4">
                  <c:v>13.46</c:v>
                </c:pt>
              </c:numCache>
            </c:numRef>
          </c:val>
          <c:smooth val="0"/>
        </c:ser>
        <c:dLbls>
          <c:showLegendKey val="0"/>
          <c:showVal val="0"/>
          <c:showCatName val="0"/>
          <c:showSerName val="0"/>
          <c:showPercent val="0"/>
          <c:showBubbleSize val="0"/>
        </c:dLbls>
        <c:marker val="1"/>
        <c:smooth val="0"/>
        <c:axId val="234750880"/>
        <c:axId val="234751272"/>
      </c:lineChart>
      <c:dateAx>
        <c:axId val="234750880"/>
        <c:scaling>
          <c:orientation val="minMax"/>
        </c:scaling>
        <c:delete val="1"/>
        <c:axPos val="b"/>
        <c:numFmt formatCode="ge" sourceLinked="1"/>
        <c:majorTickMark val="none"/>
        <c:minorTickMark val="none"/>
        <c:tickLblPos val="none"/>
        <c:crossAx val="234751272"/>
        <c:crosses val="autoZero"/>
        <c:auto val="1"/>
        <c:lblOffset val="100"/>
        <c:baseTimeUnit val="years"/>
      </c:dateAx>
      <c:valAx>
        <c:axId val="2347512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3475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1991.95</c:v>
                </c:pt>
                <c:pt idx="1">
                  <c:v>2604.48</c:v>
                </c:pt>
                <c:pt idx="2">
                  <c:v>538.80999999999995</c:v>
                </c:pt>
                <c:pt idx="3">
                  <c:v>462.98</c:v>
                </c:pt>
                <c:pt idx="4">
                  <c:v>253.42</c:v>
                </c:pt>
              </c:numCache>
            </c:numRef>
          </c:val>
        </c:ser>
        <c:dLbls>
          <c:showLegendKey val="0"/>
          <c:showVal val="0"/>
          <c:showCatName val="0"/>
          <c:showSerName val="0"/>
          <c:showPercent val="0"/>
          <c:showBubbleSize val="0"/>
        </c:dLbls>
        <c:gapWidth val="150"/>
        <c:axId val="235213464"/>
        <c:axId val="235213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1129.9100000000001</c:v>
                </c:pt>
                <c:pt idx="1">
                  <c:v>1197.1099999999999</c:v>
                </c:pt>
                <c:pt idx="2">
                  <c:v>1002.64</c:v>
                </c:pt>
                <c:pt idx="3">
                  <c:v>1164.51</c:v>
                </c:pt>
                <c:pt idx="4">
                  <c:v>434.72</c:v>
                </c:pt>
              </c:numCache>
            </c:numRef>
          </c:val>
          <c:smooth val="0"/>
        </c:ser>
        <c:dLbls>
          <c:showLegendKey val="0"/>
          <c:showVal val="0"/>
          <c:showCatName val="0"/>
          <c:showSerName val="0"/>
          <c:showPercent val="0"/>
          <c:showBubbleSize val="0"/>
        </c:dLbls>
        <c:marker val="1"/>
        <c:smooth val="0"/>
        <c:axId val="235213464"/>
        <c:axId val="235213856"/>
      </c:lineChart>
      <c:dateAx>
        <c:axId val="235213464"/>
        <c:scaling>
          <c:orientation val="minMax"/>
        </c:scaling>
        <c:delete val="1"/>
        <c:axPos val="b"/>
        <c:numFmt formatCode="ge" sourceLinked="1"/>
        <c:majorTickMark val="none"/>
        <c:minorTickMark val="none"/>
        <c:tickLblPos val="none"/>
        <c:crossAx val="235213856"/>
        <c:crosses val="autoZero"/>
        <c:auto val="1"/>
        <c:lblOffset val="100"/>
        <c:baseTimeUnit val="years"/>
      </c:dateAx>
      <c:valAx>
        <c:axId val="2352138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35213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598.38</c:v>
                </c:pt>
                <c:pt idx="1">
                  <c:v>621.26</c:v>
                </c:pt>
                <c:pt idx="2">
                  <c:v>634.97</c:v>
                </c:pt>
                <c:pt idx="3">
                  <c:v>655.21</c:v>
                </c:pt>
                <c:pt idx="4">
                  <c:v>713.99</c:v>
                </c:pt>
              </c:numCache>
            </c:numRef>
          </c:val>
        </c:ser>
        <c:dLbls>
          <c:showLegendKey val="0"/>
          <c:showVal val="0"/>
          <c:showCatName val="0"/>
          <c:showSerName val="0"/>
          <c:showPercent val="0"/>
          <c:showBubbleSize val="0"/>
        </c:dLbls>
        <c:gapWidth val="150"/>
        <c:axId val="235215032"/>
        <c:axId val="234974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540.94000000000005</c:v>
                </c:pt>
                <c:pt idx="1">
                  <c:v>532.29999999999995</c:v>
                </c:pt>
                <c:pt idx="2">
                  <c:v>520.29999999999995</c:v>
                </c:pt>
                <c:pt idx="3">
                  <c:v>498.27</c:v>
                </c:pt>
                <c:pt idx="4">
                  <c:v>495.76</c:v>
                </c:pt>
              </c:numCache>
            </c:numRef>
          </c:val>
          <c:smooth val="0"/>
        </c:ser>
        <c:dLbls>
          <c:showLegendKey val="0"/>
          <c:showVal val="0"/>
          <c:showCatName val="0"/>
          <c:showSerName val="0"/>
          <c:showPercent val="0"/>
          <c:showBubbleSize val="0"/>
        </c:dLbls>
        <c:marker val="1"/>
        <c:smooth val="0"/>
        <c:axId val="235215032"/>
        <c:axId val="234974408"/>
      </c:lineChart>
      <c:dateAx>
        <c:axId val="235215032"/>
        <c:scaling>
          <c:orientation val="minMax"/>
        </c:scaling>
        <c:delete val="1"/>
        <c:axPos val="b"/>
        <c:numFmt formatCode="ge" sourceLinked="1"/>
        <c:majorTickMark val="none"/>
        <c:minorTickMark val="none"/>
        <c:tickLblPos val="none"/>
        <c:crossAx val="234974408"/>
        <c:crosses val="autoZero"/>
        <c:auto val="1"/>
        <c:lblOffset val="100"/>
        <c:baseTimeUnit val="years"/>
      </c:dateAx>
      <c:valAx>
        <c:axId val="2349744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35215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93.53</c:v>
                </c:pt>
                <c:pt idx="1">
                  <c:v>93.1</c:v>
                </c:pt>
                <c:pt idx="2">
                  <c:v>90.85</c:v>
                </c:pt>
                <c:pt idx="3">
                  <c:v>91.29</c:v>
                </c:pt>
                <c:pt idx="4">
                  <c:v>86.93</c:v>
                </c:pt>
              </c:numCache>
            </c:numRef>
          </c:val>
        </c:ser>
        <c:dLbls>
          <c:showLegendKey val="0"/>
          <c:showVal val="0"/>
          <c:showCatName val="0"/>
          <c:showSerName val="0"/>
          <c:showPercent val="0"/>
          <c:showBubbleSize val="0"/>
        </c:dLbls>
        <c:gapWidth val="150"/>
        <c:axId val="234975584"/>
        <c:axId val="234975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93.43</c:v>
                </c:pt>
                <c:pt idx="1">
                  <c:v>90.17</c:v>
                </c:pt>
                <c:pt idx="2">
                  <c:v>90.69</c:v>
                </c:pt>
                <c:pt idx="3">
                  <c:v>90.64</c:v>
                </c:pt>
                <c:pt idx="4">
                  <c:v>93.66</c:v>
                </c:pt>
              </c:numCache>
            </c:numRef>
          </c:val>
          <c:smooth val="0"/>
        </c:ser>
        <c:dLbls>
          <c:showLegendKey val="0"/>
          <c:showVal val="0"/>
          <c:showCatName val="0"/>
          <c:showSerName val="0"/>
          <c:showPercent val="0"/>
          <c:showBubbleSize val="0"/>
        </c:dLbls>
        <c:marker val="1"/>
        <c:smooth val="0"/>
        <c:axId val="234975584"/>
        <c:axId val="234975976"/>
      </c:lineChart>
      <c:dateAx>
        <c:axId val="234975584"/>
        <c:scaling>
          <c:orientation val="minMax"/>
        </c:scaling>
        <c:delete val="1"/>
        <c:axPos val="b"/>
        <c:numFmt formatCode="ge" sourceLinked="1"/>
        <c:majorTickMark val="none"/>
        <c:minorTickMark val="none"/>
        <c:tickLblPos val="none"/>
        <c:crossAx val="234975976"/>
        <c:crosses val="autoZero"/>
        <c:auto val="1"/>
        <c:lblOffset val="100"/>
        <c:baseTimeUnit val="years"/>
      </c:dateAx>
      <c:valAx>
        <c:axId val="234975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4975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269.04000000000002</c:v>
                </c:pt>
                <c:pt idx="1">
                  <c:v>270.8</c:v>
                </c:pt>
                <c:pt idx="2">
                  <c:v>277.54000000000002</c:v>
                </c:pt>
                <c:pt idx="3">
                  <c:v>277.11</c:v>
                </c:pt>
                <c:pt idx="4">
                  <c:v>291.66000000000003</c:v>
                </c:pt>
              </c:numCache>
            </c:numRef>
          </c:val>
        </c:ser>
        <c:dLbls>
          <c:showLegendKey val="0"/>
          <c:showVal val="0"/>
          <c:showCatName val="0"/>
          <c:showSerName val="0"/>
          <c:showPercent val="0"/>
          <c:showBubbleSize val="0"/>
        </c:dLbls>
        <c:gapWidth val="150"/>
        <c:axId val="235212680"/>
        <c:axId val="235212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204.24</c:v>
                </c:pt>
                <c:pt idx="1">
                  <c:v>210.28</c:v>
                </c:pt>
                <c:pt idx="2">
                  <c:v>211.08</c:v>
                </c:pt>
                <c:pt idx="3">
                  <c:v>213.52</c:v>
                </c:pt>
                <c:pt idx="4">
                  <c:v>208.21</c:v>
                </c:pt>
              </c:numCache>
            </c:numRef>
          </c:val>
          <c:smooth val="0"/>
        </c:ser>
        <c:dLbls>
          <c:showLegendKey val="0"/>
          <c:showVal val="0"/>
          <c:showCatName val="0"/>
          <c:showSerName val="0"/>
          <c:showPercent val="0"/>
          <c:showBubbleSize val="0"/>
        </c:dLbls>
        <c:marker val="1"/>
        <c:smooth val="0"/>
        <c:axId val="235212680"/>
        <c:axId val="235212288"/>
      </c:lineChart>
      <c:dateAx>
        <c:axId val="235212680"/>
        <c:scaling>
          <c:orientation val="minMax"/>
        </c:scaling>
        <c:delete val="1"/>
        <c:axPos val="b"/>
        <c:numFmt formatCode="ge" sourceLinked="1"/>
        <c:majorTickMark val="none"/>
        <c:minorTickMark val="none"/>
        <c:tickLblPos val="none"/>
        <c:crossAx val="235212288"/>
        <c:crosses val="autoZero"/>
        <c:auto val="1"/>
        <c:lblOffset val="100"/>
        <c:baseTimeUnit val="years"/>
      </c:dateAx>
      <c:valAx>
        <c:axId val="235212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5212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【264.16】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【283.72】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【164.21】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【46.31】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【12.42】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【0.78】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X1" zoomScale="80" zoomScaleNormal="80" workbookViewId="0">
      <selection activeCell="CA16" sqref="CA16"/>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北海道　本別町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A8</v>
      </c>
      <c r="AA8" s="53"/>
      <c r="AB8" s="53"/>
      <c r="AC8" s="53"/>
      <c r="AD8" s="53"/>
      <c r="AE8" s="53"/>
      <c r="AF8" s="53"/>
      <c r="AG8" s="54"/>
      <c r="AH8" s="3"/>
      <c r="AI8" s="55">
        <f>データ!Q6</f>
        <v>7733</v>
      </c>
      <c r="AJ8" s="56"/>
      <c r="AK8" s="56"/>
      <c r="AL8" s="56"/>
      <c r="AM8" s="56"/>
      <c r="AN8" s="56"/>
      <c r="AO8" s="56"/>
      <c r="AP8" s="57"/>
      <c r="AQ8" s="47">
        <f>データ!R6</f>
        <v>391.91</v>
      </c>
      <c r="AR8" s="47"/>
      <c r="AS8" s="47"/>
      <c r="AT8" s="47"/>
      <c r="AU8" s="47"/>
      <c r="AV8" s="47"/>
      <c r="AW8" s="47"/>
      <c r="AX8" s="47"/>
      <c r="AY8" s="47">
        <f>データ!S6</f>
        <v>19.73</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34.19</v>
      </c>
      <c r="K10" s="47"/>
      <c r="L10" s="47"/>
      <c r="M10" s="47"/>
      <c r="N10" s="47"/>
      <c r="O10" s="47"/>
      <c r="P10" s="47"/>
      <c r="Q10" s="47"/>
      <c r="R10" s="47">
        <f>データ!O6</f>
        <v>68.95</v>
      </c>
      <c r="S10" s="47"/>
      <c r="T10" s="47"/>
      <c r="U10" s="47"/>
      <c r="V10" s="47"/>
      <c r="W10" s="47"/>
      <c r="X10" s="47"/>
      <c r="Y10" s="47"/>
      <c r="Z10" s="78">
        <f>データ!P6</f>
        <v>4767</v>
      </c>
      <c r="AA10" s="78"/>
      <c r="AB10" s="78"/>
      <c r="AC10" s="78"/>
      <c r="AD10" s="78"/>
      <c r="AE10" s="78"/>
      <c r="AF10" s="78"/>
      <c r="AG10" s="78"/>
      <c r="AH10" s="2"/>
      <c r="AI10" s="78">
        <f>データ!T6</f>
        <v>5295</v>
      </c>
      <c r="AJ10" s="78"/>
      <c r="AK10" s="78"/>
      <c r="AL10" s="78"/>
      <c r="AM10" s="78"/>
      <c r="AN10" s="78"/>
      <c r="AO10" s="78"/>
      <c r="AP10" s="78"/>
      <c r="AQ10" s="47">
        <f>データ!U6</f>
        <v>10.69</v>
      </c>
      <c r="AR10" s="47"/>
      <c r="AS10" s="47"/>
      <c r="AT10" s="47"/>
      <c r="AU10" s="47"/>
      <c r="AV10" s="47"/>
      <c r="AW10" s="47"/>
      <c r="AX10" s="47"/>
      <c r="AY10" s="47">
        <f>データ!V6</f>
        <v>495.32</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106</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105</v>
      </c>
      <c r="BM47" s="59"/>
      <c r="BN47" s="59"/>
      <c r="BO47" s="59"/>
      <c r="BP47" s="59"/>
      <c r="BQ47" s="59"/>
      <c r="BR47" s="59"/>
      <c r="BS47" s="59"/>
      <c r="BT47" s="59"/>
      <c r="BU47" s="59"/>
      <c r="BV47" s="59"/>
      <c r="BW47" s="59"/>
      <c r="BX47" s="59"/>
      <c r="BY47" s="59"/>
      <c r="BZ47" s="6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104</v>
      </c>
      <c r="BM66" s="59"/>
      <c r="BN66" s="59"/>
      <c r="BO66" s="59"/>
      <c r="BP66" s="59"/>
      <c r="BQ66" s="59"/>
      <c r="BR66" s="59"/>
      <c r="BS66" s="59"/>
      <c r="BT66" s="59"/>
      <c r="BU66" s="59"/>
      <c r="BV66" s="59"/>
      <c r="BW66" s="59"/>
      <c r="BX66" s="59"/>
      <c r="BY66" s="59"/>
      <c r="BZ66" s="6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58"/>
      <c r="BM79" s="59"/>
      <c r="BN79" s="59"/>
      <c r="BO79" s="59"/>
      <c r="BP79" s="59"/>
      <c r="BQ79" s="59"/>
      <c r="BR79" s="59"/>
      <c r="BS79" s="59"/>
      <c r="BT79" s="59"/>
      <c r="BU79" s="59"/>
      <c r="BV79" s="59"/>
      <c r="BW79" s="59"/>
      <c r="BX79" s="59"/>
      <c r="BY79" s="59"/>
      <c r="BZ79" s="60"/>
    </row>
    <row r="80" spans="1:78" ht="13.5" customHeight="1">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58"/>
      <c r="BM80" s="59"/>
      <c r="BN80" s="59"/>
      <c r="BO80" s="59"/>
      <c r="BP80" s="59"/>
      <c r="BQ80" s="59"/>
      <c r="BR80" s="59"/>
      <c r="BS80" s="59"/>
      <c r="BT80" s="59"/>
      <c r="BU80" s="59"/>
      <c r="BV80" s="59"/>
      <c r="BW80" s="59"/>
      <c r="BX80" s="59"/>
      <c r="BY80" s="59"/>
      <c r="BZ80" s="6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c r="C83" s="2" t="s">
        <v>39</v>
      </c>
    </row>
  </sheetData>
  <sheetProtection password="B501"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16462</v>
      </c>
      <c r="D6" s="31">
        <f t="shared" si="3"/>
        <v>46</v>
      </c>
      <c r="E6" s="31">
        <f t="shared" si="3"/>
        <v>1</v>
      </c>
      <c r="F6" s="31">
        <f t="shared" si="3"/>
        <v>0</v>
      </c>
      <c r="G6" s="31">
        <f t="shared" si="3"/>
        <v>1</v>
      </c>
      <c r="H6" s="31" t="str">
        <f t="shared" si="3"/>
        <v>北海道　本別町</v>
      </c>
      <c r="I6" s="31" t="str">
        <f t="shared" si="3"/>
        <v>法適用</v>
      </c>
      <c r="J6" s="31" t="str">
        <f t="shared" si="3"/>
        <v>水道事業</v>
      </c>
      <c r="K6" s="31" t="str">
        <f t="shared" si="3"/>
        <v>末端給水事業</v>
      </c>
      <c r="L6" s="31" t="str">
        <f t="shared" si="3"/>
        <v>A8</v>
      </c>
      <c r="M6" s="32" t="str">
        <f t="shared" si="3"/>
        <v>-</v>
      </c>
      <c r="N6" s="32">
        <f t="shared" si="3"/>
        <v>34.19</v>
      </c>
      <c r="O6" s="32">
        <f t="shared" si="3"/>
        <v>68.95</v>
      </c>
      <c r="P6" s="32">
        <f t="shared" si="3"/>
        <v>4767</v>
      </c>
      <c r="Q6" s="32">
        <f t="shared" si="3"/>
        <v>7733</v>
      </c>
      <c r="R6" s="32">
        <f t="shared" si="3"/>
        <v>391.91</v>
      </c>
      <c r="S6" s="32">
        <f t="shared" si="3"/>
        <v>19.73</v>
      </c>
      <c r="T6" s="32">
        <f t="shared" si="3"/>
        <v>5295</v>
      </c>
      <c r="U6" s="32">
        <f t="shared" si="3"/>
        <v>10.69</v>
      </c>
      <c r="V6" s="32">
        <f t="shared" si="3"/>
        <v>495.32</v>
      </c>
      <c r="W6" s="33">
        <f>IF(W7="",NA(),W7)</f>
        <v>99.8</v>
      </c>
      <c r="X6" s="33">
        <f t="shared" ref="X6:AF6" si="4">IF(X7="",NA(),X7)</f>
        <v>100</v>
      </c>
      <c r="Y6" s="33">
        <f t="shared" si="4"/>
        <v>101.17</v>
      </c>
      <c r="Z6" s="33">
        <f t="shared" si="4"/>
        <v>100.65</v>
      </c>
      <c r="AA6" s="33">
        <f t="shared" si="4"/>
        <v>100.32</v>
      </c>
      <c r="AB6" s="33">
        <f t="shared" si="4"/>
        <v>108.06</v>
      </c>
      <c r="AC6" s="33">
        <f t="shared" si="4"/>
        <v>104.82</v>
      </c>
      <c r="AD6" s="33">
        <f t="shared" si="4"/>
        <v>104.95</v>
      </c>
      <c r="AE6" s="33">
        <f t="shared" si="4"/>
        <v>105.53</v>
      </c>
      <c r="AF6" s="33">
        <f t="shared" si="4"/>
        <v>107.2</v>
      </c>
      <c r="AG6" s="32" t="str">
        <f>IF(AG7="","",IF(AG7="-","【-】","【"&amp;SUBSTITUTE(TEXT(AG7,"#,##0.00"),"-","△")&amp;"】"))</f>
        <v>【113.03】</v>
      </c>
      <c r="AH6" s="32">
        <f>IF(AH7="",NA(),AH7)</f>
        <v>0</v>
      </c>
      <c r="AI6" s="32">
        <f t="shared" ref="AI6:AQ6" si="5">IF(AI7="",NA(),AI7)</f>
        <v>0</v>
      </c>
      <c r="AJ6" s="32">
        <f t="shared" si="5"/>
        <v>0</v>
      </c>
      <c r="AK6" s="32">
        <f t="shared" si="5"/>
        <v>0</v>
      </c>
      <c r="AL6" s="32">
        <f t="shared" si="5"/>
        <v>0</v>
      </c>
      <c r="AM6" s="33">
        <f t="shared" si="5"/>
        <v>23.31</v>
      </c>
      <c r="AN6" s="33">
        <f t="shared" si="5"/>
        <v>26.83</v>
      </c>
      <c r="AO6" s="33">
        <f t="shared" si="5"/>
        <v>26.81</v>
      </c>
      <c r="AP6" s="33">
        <f t="shared" si="5"/>
        <v>28.31</v>
      </c>
      <c r="AQ6" s="33">
        <f t="shared" si="5"/>
        <v>13.46</v>
      </c>
      <c r="AR6" s="32" t="str">
        <f>IF(AR7="","",IF(AR7="-","【-】","【"&amp;SUBSTITUTE(TEXT(AR7,"#,##0.00"),"-","△")&amp;"】"))</f>
        <v>【0.81】</v>
      </c>
      <c r="AS6" s="33">
        <f>IF(AS7="",NA(),AS7)</f>
        <v>1991.95</v>
      </c>
      <c r="AT6" s="33">
        <f t="shared" ref="AT6:BB6" si="6">IF(AT7="",NA(),AT7)</f>
        <v>2604.48</v>
      </c>
      <c r="AU6" s="33">
        <f t="shared" si="6"/>
        <v>538.80999999999995</v>
      </c>
      <c r="AV6" s="33">
        <f t="shared" si="6"/>
        <v>462.98</v>
      </c>
      <c r="AW6" s="33">
        <f t="shared" si="6"/>
        <v>253.42</v>
      </c>
      <c r="AX6" s="33">
        <f t="shared" si="6"/>
        <v>1129.9100000000001</v>
      </c>
      <c r="AY6" s="33">
        <f t="shared" si="6"/>
        <v>1197.1099999999999</v>
      </c>
      <c r="AZ6" s="33">
        <f t="shared" si="6"/>
        <v>1002.64</v>
      </c>
      <c r="BA6" s="33">
        <f t="shared" si="6"/>
        <v>1164.51</v>
      </c>
      <c r="BB6" s="33">
        <f t="shared" si="6"/>
        <v>434.72</v>
      </c>
      <c r="BC6" s="32" t="str">
        <f>IF(BC7="","",IF(BC7="-","【-】","【"&amp;SUBSTITUTE(TEXT(BC7,"#,##0.00"),"-","△")&amp;"】"))</f>
        <v>【264.16】</v>
      </c>
      <c r="BD6" s="33">
        <f>IF(BD7="",NA(),BD7)</f>
        <v>598.38</v>
      </c>
      <c r="BE6" s="33">
        <f t="shared" ref="BE6:BM6" si="7">IF(BE7="",NA(),BE7)</f>
        <v>621.26</v>
      </c>
      <c r="BF6" s="33">
        <f t="shared" si="7"/>
        <v>634.97</v>
      </c>
      <c r="BG6" s="33">
        <f t="shared" si="7"/>
        <v>655.21</v>
      </c>
      <c r="BH6" s="33">
        <f t="shared" si="7"/>
        <v>713.99</v>
      </c>
      <c r="BI6" s="33">
        <f t="shared" si="7"/>
        <v>540.94000000000005</v>
      </c>
      <c r="BJ6" s="33">
        <f t="shared" si="7"/>
        <v>532.29999999999995</v>
      </c>
      <c r="BK6" s="33">
        <f t="shared" si="7"/>
        <v>520.29999999999995</v>
      </c>
      <c r="BL6" s="33">
        <f t="shared" si="7"/>
        <v>498.27</v>
      </c>
      <c r="BM6" s="33">
        <f t="shared" si="7"/>
        <v>495.76</v>
      </c>
      <c r="BN6" s="32" t="str">
        <f>IF(BN7="","",IF(BN7="-","【-】","【"&amp;SUBSTITUTE(TEXT(BN7,"#,##0.00"),"-","△")&amp;"】"))</f>
        <v>【283.72】</v>
      </c>
      <c r="BO6" s="33">
        <f>IF(BO7="",NA(),BO7)</f>
        <v>93.53</v>
      </c>
      <c r="BP6" s="33">
        <f t="shared" ref="BP6:BX6" si="8">IF(BP7="",NA(),BP7)</f>
        <v>93.1</v>
      </c>
      <c r="BQ6" s="33">
        <f t="shared" si="8"/>
        <v>90.85</v>
      </c>
      <c r="BR6" s="33">
        <f t="shared" si="8"/>
        <v>91.29</v>
      </c>
      <c r="BS6" s="33">
        <f t="shared" si="8"/>
        <v>86.93</v>
      </c>
      <c r="BT6" s="33">
        <f t="shared" si="8"/>
        <v>93.43</v>
      </c>
      <c r="BU6" s="33">
        <f t="shared" si="8"/>
        <v>90.17</v>
      </c>
      <c r="BV6" s="33">
        <f t="shared" si="8"/>
        <v>90.69</v>
      </c>
      <c r="BW6" s="33">
        <f t="shared" si="8"/>
        <v>90.64</v>
      </c>
      <c r="BX6" s="33">
        <f t="shared" si="8"/>
        <v>93.66</v>
      </c>
      <c r="BY6" s="32" t="str">
        <f>IF(BY7="","",IF(BY7="-","【-】","【"&amp;SUBSTITUTE(TEXT(BY7,"#,##0.00"),"-","△")&amp;"】"))</f>
        <v>【104.60】</v>
      </c>
      <c r="BZ6" s="33">
        <f>IF(BZ7="",NA(),BZ7)</f>
        <v>269.04000000000002</v>
      </c>
      <c r="CA6" s="33">
        <f t="shared" ref="CA6:CI6" si="9">IF(CA7="",NA(),CA7)</f>
        <v>270.8</v>
      </c>
      <c r="CB6" s="33">
        <f t="shared" si="9"/>
        <v>277.54000000000002</v>
      </c>
      <c r="CC6" s="33">
        <f t="shared" si="9"/>
        <v>277.11</v>
      </c>
      <c r="CD6" s="33">
        <f t="shared" si="9"/>
        <v>291.66000000000003</v>
      </c>
      <c r="CE6" s="33">
        <f t="shared" si="9"/>
        <v>204.24</v>
      </c>
      <c r="CF6" s="33">
        <f t="shared" si="9"/>
        <v>210.28</v>
      </c>
      <c r="CG6" s="33">
        <f t="shared" si="9"/>
        <v>211.08</v>
      </c>
      <c r="CH6" s="33">
        <f t="shared" si="9"/>
        <v>213.52</v>
      </c>
      <c r="CI6" s="33">
        <f t="shared" si="9"/>
        <v>208.21</v>
      </c>
      <c r="CJ6" s="32" t="str">
        <f>IF(CJ7="","",IF(CJ7="-","【-】","【"&amp;SUBSTITUTE(TEXT(CJ7,"#,##0.00"),"-","△")&amp;"】"))</f>
        <v>【164.21】</v>
      </c>
      <c r="CK6" s="33">
        <f>IF(CK7="",NA(),CK7)</f>
        <v>45.59</v>
      </c>
      <c r="CL6" s="33">
        <f t="shared" ref="CL6:CT6" si="10">IF(CL7="",NA(),CL7)</f>
        <v>43.18</v>
      </c>
      <c r="CM6" s="33">
        <f t="shared" si="10"/>
        <v>41.6</v>
      </c>
      <c r="CN6" s="33">
        <f t="shared" si="10"/>
        <v>41</v>
      </c>
      <c r="CO6" s="33">
        <f t="shared" si="10"/>
        <v>39.36</v>
      </c>
      <c r="CP6" s="33">
        <f t="shared" si="10"/>
        <v>51.05</v>
      </c>
      <c r="CQ6" s="33">
        <f t="shared" si="10"/>
        <v>50.49</v>
      </c>
      <c r="CR6" s="33">
        <f t="shared" si="10"/>
        <v>49.69</v>
      </c>
      <c r="CS6" s="33">
        <f t="shared" si="10"/>
        <v>49.77</v>
      </c>
      <c r="CT6" s="33">
        <f t="shared" si="10"/>
        <v>49.22</v>
      </c>
      <c r="CU6" s="32" t="str">
        <f>IF(CU7="","",IF(CU7="-","【-】","【"&amp;SUBSTITUTE(TEXT(CU7,"#,##0.00"),"-","△")&amp;"】"))</f>
        <v>【59.80】</v>
      </c>
      <c r="CV6" s="33">
        <f>IF(CV7="",NA(),CV7)</f>
        <v>83.16</v>
      </c>
      <c r="CW6" s="33">
        <f t="shared" ref="CW6:DE6" si="11">IF(CW7="",NA(),CW7)</f>
        <v>85.78</v>
      </c>
      <c r="CX6" s="33">
        <f t="shared" si="11"/>
        <v>88.26</v>
      </c>
      <c r="CY6" s="33">
        <f t="shared" si="11"/>
        <v>87.27</v>
      </c>
      <c r="CZ6" s="33">
        <f t="shared" si="11"/>
        <v>88.04</v>
      </c>
      <c r="DA6" s="33">
        <f t="shared" si="11"/>
        <v>80.81</v>
      </c>
      <c r="DB6" s="33">
        <f t="shared" si="11"/>
        <v>78.7</v>
      </c>
      <c r="DC6" s="33">
        <f t="shared" si="11"/>
        <v>80.010000000000005</v>
      </c>
      <c r="DD6" s="33">
        <f t="shared" si="11"/>
        <v>79.98</v>
      </c>
      <c r="DE6" s="33">
        <f t="shared" si="11"/>
        <v>79.48</v>
      </c>
      <c r="DF6" s="32" t="str">
        <f>IF(DF7="","",IF(DF7="-","【-】","【"&amp;SUBSTITUTE(TEXT(DF7,"#,##0.00"),"-","△")&amp;"】"))</f>
        <v>【89.78】</v>
      </c>
      <c r="DG6" s="33">
        <f>IF(DG7="",NA(),DG7)</f>
        <v>36.19</v>
      </c>
      <c r="DH6" s="33">
        <f t="shared" ref="DH6:DP6" si="12">IF(DH7="",NA(),DH7)</f>
        <v>37.369999999999997</v>
      </c>
      <c r="DI6" s="33">
        <f t="shared" si="12"/>
        <v>38.51</v>
      </c>
      <c r="DJ6" s="33">
        <f t="shared" si="12"/>
        <v>39.78</v>
      </c>
      <c r="DK6" s="33">
        <f t="shared" si="12"/>
        <v>57</v>
      </c>
      <c r="DL6" s="33">
        <f t="shared" si="12"/>
        <v>33.21</v>
      </c>
      <c r="DM6" s="33">
        <f t="shared" si="12"/>
        <v>34.24</v>
      </c>
      <c r="DN6" s="33">
        <f t="shared" si="12"/>
        <v>35.18</v>
      </c>
      <c r="DO6" s="33">
        <f t="shared" si="12"/>
        <v>36.43</v>
      </c>
      <c r="DP6" s="33">
        <f t="shared" si="12"/>
        <v>46.12</v>
      </c>
      <c r="DQ6" s="32" t="str">
        <f>IF(DQ7="","",IF(DQ7="-","【-】","【"&amp;SUBSTITUTE(TEXT(DQ7,"#,##0.00"),"-","△")&amp;"】"))</f>
        <v>【46.31】</v>
      </c>
      <c r="DR6" s="33">
        <f>IF(DR7="",NA(),DR7)</f>
        <v>18.22</v>
      </c>
      <c r="DS6" s="33">
        <f t="shared" ref="DS6:EA6" si="13">IF(DS7="",NA(),DS7)</f>
        <v>20.02</v>
      </c>
      <c r="DT6" s="33">
        <f t="shared" si="13"/>
        <v>20.65</v>
      </c>
      <c r="DU6" s="33">
        <f t="shared" si="13"/>
        <v>21.58</v>
      </c>
      <c r="DV6" s="33">
        <f t="shared" si="13"/>
        <v>22.24</v>
      </c>
      <c r="DW6" s="33">
        <f t="shared" si="13"/>
        <v>6.34</v>
      </c>
      <c r="DX6" s="33">
        <f t="shared" si="13"/>
        <v>6.81</v>
      </c>
      <c r="DY6" s="33">
        <f t="shared" si="13"/>
        <v>8.41</v>
      </c>
      <c r="DZ6" s="33">
        <f t="shared" si="13"/>
        <v>8.7200000000000006</v>
      </c>
      <c r="EA6" s="33">
        <f t="shared" si="13"/>
        <v>9.86</v>
      </c>
      <c r="EB6" s="32" t="str">
        <f>IF(EB7="","",IF(EB7="-","【-】","【"&amp;SUBSTITUTE(TEXT(EB7,"#,##0.00"),"-","△")&amp;"】"))</f>
        <v>【12.42】</v>
      </c>
      <c r="EC6" s="33">
        <f>IF(EC7="",NA(),EC7)</f>
        <v>0.14000000000000001</v>
      </c>
      <c r="ED6" s="33">
        <f t="shared" ref="ED6:EL6" si="14">IF(ED7="",NA(),ED7)</f>
        <v>1.06</v>
      </c>
      <c r="EE6" s="33">
        <f t="shared" si="14"/>
        <v>0.52</v>
      </c>
      <c r="EF6" s="33">
        <f t="shared" si="14"/>
        <v>0.49</v>
      </c>
      <c r="EG6" s="33">
        <f t="shared" si="14"/>
        <v>1.17</v>
      </c>
      <c r="EH6" s="33">
        <f t="shared" si="14"/>
        <v>0.81</v>
      </c>
      <c r="EI6" s="33">
        <f t="shared" si="14"/>
        <v>0.82</v>
      </c>
      <c r="EJ6" s="33">
        <f t="shared" si="14"/>
        <v>0.66</v>
      </c>
      <c r="EK6" s="33">
        <f t="shared" si="14"/>
        <v>0.64</v>
      </c>
      <c r="EL6" s="33">
        <f t="shared" si="14"/>
        <v>0.56000000000000005</v>
      </c>
      <c r="EM6" s="32" t="str">
        <f>IF(EM7="","",IF(EM7="-","【-】","【"&amp;SUBSTITUTE(TEXT(EM7,"#,##0.00"),"-","△")&amp;"】"))</f>
        <v>【0.78】</v>
      </c>
    </row>
    <row r="7" spans="1:143" s="34" customFormat="1">
      <c r="A7" s="26"/>
      <c r="B7" s="35">
        <v>2014</v>
      </c>
      <c r="C7" s="35">
        <v>16462</v>
      </c>
      <c r="D7" s="35">
        <v>46</v>
      </c>
      <c r="E7" s="35">
        <v>1</v>
      </c>
      <c r="F7" s="35">
        <v>0</v>
      </c>
      <c r="G7" s="35">
        <v>1</v>
      </c>
      <c r="H7" s="35" t="s">
        <v>93</v>
      </c>
      <c r="I7" s="35" t="s">
        <v>94</v>
      </c>
      <c r="J7" s="35" t="s">
        <v>95</v>
      </c>
      <c r="K7" s="35" t="s">
        <v>96</v>
      </c>
      <c r="L7" s="35" t="s">
        <v>97</v>
      </c>
      <c r="M7" s="36" t="s">
        <v>98</v>
      </c>
      <c r="N7" s="36">
        <v>34.19</v>
      </c>
      <c r="O7" s="36">
        <v>68.95</v>
      </c>
      <c r="P7" s="36">
        <v>4767</v>
      </c>
      <c r="Q7" s="36">
        <v>7733</v>
      </c>
      <c r="R7" s="36">
        <v>391.91</v>
      </c>
      <c r="S7" s="36">
        <v>19.73</v>
      </c>
      <c r="T7" s="36">
        <v>5295</v>
      </c>
      <c r="U7" s="36">
        <v>10.69</v>
      </c>
      <c r="V7" s="36">
        <v>495.32</v>
      </c>
      <c r="W7" s="36">
        <v>99.8</v>
      </c>
      <c r="X7" s="36">
        <v>100</v>
      </c>
      <c r="Y7" s="36">
        <v>101.17</v>
      </c>
      <c r="Z7" s="36">
        <v>100.65</v>
      </c>
      <c r="AA7" s="36">
        <v>100.32</v>
      </c>
      <c r="AB7" s="36">
        <v>108.06</v>
      </c>
      <c r="AC7" s="36">
        <v>104.82</v>
      </c>
      <c r="AD7" s="36">
        <v>104.95</v>
      </c>
      <c r="AE7" s="36">
        <v>105.53</v>
      </c>
      <c r="AF7" s="36">
        <v>107.2</v>
      </c>
      <c r="AG7" s="36">
        <v>113.03</v>
      </c>
      <c r="AH7" s="36">
        <v>0</v>
      </c>
      <c r="AI7" s="36">
        <v>0</v>
      </c>
      <c r="AJ7" s="36">
        <v>0</v>
      </c>
      <c r="AK7" s="36">
        <v>0</v>
      </c>
      <c r="AL7" s="36">
        <v>0</v>
      </c>
      <c r="AM7" s="36">
        <v>23.31</v>
      </c>
      <c r="AN7" s="36">
        <v>26.83</v>
      </c>
      <c r="AO7" s="36">
        <v>26.81</v>
      </c>
      <c r="AP7" s="36">
        <v>28.31</v>
      </c>
      <c r="AQ7" s="36">
        <v>13.46</v>
      </c>
      <c r="AR7" s="36">
        <v>0.81</v>
      </c>
      <c r="AS7" s="36">
        <v>1991.95</v>
      </c>
      <c r="AT7" s="36">
        <v>2604.48</v>
      </c>
      <c r="AU7" s="36">
        <v>538.80999999999995</v>
      </c>
      <c r="AV7" s="36">
        <v>462.98</v>
      </c>
      <c r="AW7" s="36">
        <v>253.42</v>
      </c>
      <c r="AX7" s="36">
        <v>1129.9100000000001</v>
      </c>
      <c r="AY7" s="36">
        <v>1197.1099999999999</v>
      </c>
      <c r="AZ7" s="36">
        <v>1002.64</v>
      </c>
      <c r="BA7" s="36">
        <v>1164.51</v>
      </c>
      <c r="BB7" s="36">
        <v>434.72</v>
      </c>
      <c r="BC7" s="36">
        <v>264.16000000000003</v>
      </c>
      <c r="BD7" s="36">
        <v>598.38</v>
      </c>
      <c r="BE7" s="36">
        <v>621.26</v>
      </c>
      <c r="BF7" s="36">
        <v>634.97</v>
      </c>
      <c r="BG7" s="36">
        <v>655.21</v>
      </c>
      <c r="BH7" s="36">
        <v>713.99</v>
      </c>
      <c r="BI7" s="36">
        <v>540.94000000000005</v>
      </c>
      <c r="BJ7" s="36">
        <v>532.29999999999995</v>
      </c>
      <c r="BK7" s="36">
        <v>520.29999999999995</v>
      </c>
      <c r="BL7" s="36">
        <v>498.27</v>
      </c>
      <c r="BM7" s="36">
        <v>495.76</v>
      </c>
      <c r="BN7" s="36">
        <v>283.72000000000003</v>
      </c>
      <c r="BO7" s="36">
        <v>93.53</v>
      </c>
      <c r="BP7" s="36">
        <v>93.1</v>
      </c>
      <c r="BQ7" s="36">
        <v>90.85</v>
      </c>
      <c r="BR7" s="36">
        <v>91.29</v>
      </c>
      <c r="BS7" s="36">
        <v>86.93</v>
      </c>
      <c r="BT7" s="36">
        <v>93.43</v>
      </c>
      <c r="BU7" s="36">
        <v>90.17</v>
      </c>
      <c r="BV7" s="36">
        <v>90.69</v>
      </c>
      <c r="BW7" s="36">
        <v>90.64</v>
      </c>
      <c r="BX7" s="36">
        <v>93.66</v>
      </c>
      <c r="BY7" s="36">
        <v>104.6</v>
      </c>
      <c r="BZ7" s="36">
        <v>269.04000000000002</v>
      </c>
      <c r="CA7" s="36">
        <v>270.8</v>
      </c>
      <c r="CB7" s="36">
        <v>277.54000000000002</v>
      </c>
      <c r="CC7" s="36">
        <v>277.11</v>
      </c>
      <c r="CD7" s="36">
        <v>291.66000000000003</v>
      </c>
      <c r="CE7" s="36">
        <v>204.24</v>
      </c>
      <c r="CF7" s="36">
        <v>210.28</v>
      </c>
      <c r="CG7" s="36">
        <v>211.08</v>
      </c>
      <c r="CH7" s="36">
        <v>213.52</v>
      </c>
      <c r="CI7" s="36">
        <v>208.21</v>
      </c>
      <c r="CJ7" s="36">
        <v>164.21</v>
      </c>
      <c r="CK7" s="36">
        <v>45.59</v>
      </c>
      <c r="CL7" s="36">
        <v>43.18</v>
      </c>
      <c r="CM7" s="36">
        <v>41.6</v>
      </c>
      <c r="CN7" s="36">
        <v>41</v>
      </c>
      <c r="CO7" s="36">
        <v>39.36</v>
      </c>
      <c r="CP7" s="36">
        <v>51.05</v>
      </c>
      <c r="CQ7" s="36">
        <v>50.49</v>
      </c>
      <c r="CR7" s="36">
        <v>49.69</v>
      </c>
      <c r="CS7" s="36">
        <v>49.77</v>
      </c>
      <c r="CT7" s="36">
        <v>49.22</v>
      </c>
      <c r="CU7" s="36">
        <v>59.8</v>
      </c>
      <c r="CV7" s="36">
        <v>83.16</v>
      </c>
      <c r="CW7" s="36">
        <v>85.78</v>
      </c>
      <c r="CX7" s="36">
        <v>88.26</v>
      </c>
      <c r="CY7" s="36">
        <v>87.27</v>
      </c>
      <c r="CZ7" s="36">
        <v>88.04</v>
      </c>
      <c r="DA7" s="36">
        <v>80.81</v>
      </c>
      <c r="DB7" s="36">
        <v>78.7</v>
      </c>
      <c r="DC7" s="36">
        <v>80.010000000000005</v>
      </c>
      <c r="DD7" s="36">
        <v>79.98</v>
      </c>
      <c r="DE7" s="36">
        <v>79.48</v>
      </c>
      <c r="DF7" s="36">
        <v>89.78</v>
      </c>
      <c r="DG7" s="36">
        <v>36.19</v>
      </c>
      <c r="DH7" s="36">
        <v>37.369999999999997</v>
      </c>
      <c r="DI7" s="36">
        <v>38.51</v>
      </c>
      <c r="DJ7" s="36">
        <v>39.78</v>
      </c>
      <c r="DK7" s="36">
        <v>57</v>
      </c>
      <c r="DL7" s="36">
        <v>33.21</v>
      </c>
      <c r="DM7" s="36">
        <v>34.24</v>
      </c>
      <c r="DN7" s="36">
        <v>35.18</v>
      </c>
      <c r="DO7" s="36">
        <v>36.43</v>
      </c>
      <c r="DP7" s="36">
        <v>46.12</v>
      </c>
      <c r="DQ7" s="36">
        <v>46.31</v>
      </c>
      <c r="DR7" s="36">
        <v>18.22</v>
      </c>
      <c r="DS7" s="36">
        <v>20.02</v>
      </c>
      <c r="DT7" s="36">
        <v>20.65</v>
      </c>
      <c r="DU7" s="36">
        <v>21.58</v>
      </c>
      <c r="DV7" s="36">
        <v>22.24</v>
      </c>
      <c r="DW7" s="36">
        <v>6.34</v>
      </c>
      <c r="DX7" s="36">
        <v>6.81</v>
      </c>
      <c r="DY7" s="36">
        <v>8.41</v>
      </c>
      <c r="DZ7" s="36">
        <v>8.7200000000000006</v>
      </c>
      <c r="EA7" s="36">
        <v>9.86</v>
      </c>
      <c r="EB7" s="36">
        <v>12.42</v>
      </c>
      <c r="EC7" s="36">
        <v>0.14000000000000001</v>
      </c>
      <c r="ED7" s="36">
        <v>1.06</v>
      </c>
      <c r="EE7" s="36">
        <v>0.52</v>
      </c>
      <c r="EF7" s="36">
        <v>0.49</v>
      </c>
      <c r="EG7" s="36">
        <v>1.17</v>
      </c>
      <c r="EH7" s="36">
        <v>0.81</v>
      </c>
      <c r="EI7" s="36">
        <v>0.82</v>
      </c>
      <c r="EJ7" s="36">
        <v>0.66</v>
      </c>
      <c r="EK7" s="36">
        <v>0.64</v>
      </c>
      <c r="EL7" s="36">
        <v>0.56000000000000005</v>
      </c>
      <c r="EM7" s="36">
        <v>0.78</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USRLBA001</cp:lastModifiedBy>
  <cp:lastPrinted>2016-02-08T05:27:24Z</cp:lastPrinted>
  <dcterms:created xsi:type="dcterms:W3CDTF">2016-01-18T04:38:42Z</dcterms:created>
  <dcterms:modified xsi:type="dcterms:W3CDTF">2018-03-07T00:15:14Z</dcterms:modified>
  <cp:category/>
</cp:coreProperties>
</file>