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USRLBA001\Desktop\"/>
    </mc:Choice>
  </mc:AlternateContent>
  <workbookProtection workbookPassword="B501" lockStructure="1"/>
  <bookViews>
    <workbookView xWindow="0" yWindow="0" windowWidth="20490" windowHeight="820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S6" i="5"/>
  <c r="AT8" i="4" s="1"/>
  <c r="R6" i="5"/>
  <c r="AL8" i="4" s="1"/>
  <c r="Q6" i="5"/>
  <c r="P6" i="5"/>
  <c r="O6" i="5"/>
  <c r="P10" i="4" s="1"/>
  <c r="N6" i="5"/>
  <c r="M6" i="5"/>
  <c r="L6" i="5"/>
  <c r="K6" i="5"/>
  <c r="P8" i="4" s="1"/>
  <c r="J6" i="5"/>
  <c r="I8" i="4" s="1"/>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W10" i="4"/>
  <c r="I10" i="4"/>
  <c r="B10" i="4"/>
  <c r="BB8" i="4"/>
  <c r="W8" i="4"/>
  <c r="B8" i="4"/>
  <c r="B6" i="4"/>
  <c r="C10" i="5" l="1"/>
  <c r="D10" i="5"/>
  <c r="E10" i="5"/>
  <c r="B10" i="5"/>
</calcChain>
</file>

<file path=xl/sharedStrings.xml><?xml version="1.0" encoding="utf-8"?>
<sst xmlns="http://schemas.openxmlformats.org/spreadsheetml/2006/main" count="232" uniqueCount="111">
  <si>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</si>
  <si>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</si>
  <si>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</si>
  <si>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</si>
  <si>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</si>
  <si>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</si>
  <si>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</si>
  <si>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</si>
  <si>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</si>
  <si>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</si>
  <si>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</si>
  <si>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</si>
  <si>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</si>
  <si>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</si>
  <si>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</si>
  <si>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</si>
  <si>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</si>
  <si>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</si>
  <si>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</si>
  <si>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</si>
  <si>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</si>
  <si>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</si>
  <si>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</si>
  <si>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</si>
  <si>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</si>
  <si>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</si>
  <si>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</si>
  <si>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</si>
  <si>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</si>
  <si>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</si>
  <si>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</si>
  <si>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</si>
  <si>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</si>
  <si>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</si>
  <si>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</si>
  <si>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</si>
  <si>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</si>
  <si>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</si>
  <si>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</si>
  <si>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</si>
  <si>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</si>
  <si>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</si>
  <si>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</si>
  <si>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</si>
  <si>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</si>
  <si>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</si>
  <si>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</si>
  <si>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</si>
  <si>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</si>
  <si>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</si>
  <si>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</si>
  <si>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</si>
  <si>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</si>
  <si>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</si>
  <si>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</si>
  <si>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</si>
  <si>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</si>
  <si>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</si>
  <si>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</si>
  <si>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</si>
  <si>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</si>
  <si>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</si>
  <si>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</si>
  <si>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</si>
  <si>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</si>
  <si>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</si>
  <si>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</si>
  <si>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</si>
  <si>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</si>
  <si>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</si>
  <si>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</si>
  <si>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</si>
  <si>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</si>
  <si>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</si>
  <si>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</si>
  <si>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</si>
  <si>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</si>
  <si>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</si>
  <si>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</si>
  <si>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</si>
  <si>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</si>
  <si>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</si>
  <si>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</si>
  <si>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</si>
  <si>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</si>
  <si>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</si>
  <si>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</si>
  <si>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</si>
  <si>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</si>
  <si>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</si>
  <si>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</si>
  <si>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</si>
  <si>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</si>
  <si>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</si>
  <si>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</si>
  <si>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</si>
  <si>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北海道　本別町</t>
  </si>
  <si>
    <t>法非適用</t>
  </si>
  <si>
    <t>下水道事業</t>
  </si>
  <si>
    <t>個別排水処理</t>
  </si>
  <si>
    <t>L2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</si>
  <si>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</si>
  <si>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</si>
  <si>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</si>
  <si>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</si>
  <si>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</si>
  <si>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</si>
  <si>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</si>
  <si>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設置数の増加に伴い修繕が嵩む傾向にあるため、今後は維持管理に重点を置いた経営を考えていく。</t>
    <rPh sb="1" eb="3">
      <t>セッチ</t>
    </rPh>
    <rPh sb="3" eb="4">
      <t>スウ</t>
    </rPh>
    <rPh sb="5" eb="7">
      <t>ゾウカ</t>
    </rPh>
    <rPh sb="8" eb="9">
      <t>トモナ</t>
    </rPh>
    <rPh sb="10" eb="12">
      <t>シュウゼン</t>
    </rPh>
    <rPh sb="13" eb="14">
      <t>カサ</t>
    </rPh>
    <rPh sb="15" eb="17">
      <t>ケイコウ</t>
    </rPh>
    <rPh sb="23" eb="25">
      <t>コンゴ</t>
    </rPh>
    <rPh sb="26" eb="28">
      <t>イジ</t>
    </rPh>
    <rPh sb="28" eb="30">
      <t>カンリ</t>
    </rPh>
    <rPh sb="31" eb="33">
      <t>ジュウテン</t>
    </rPh>
    <rPh sb="34" eb="35">
      <t>オ</t>
    </rPh>
    <rPh sb="37" eb="39">
      <t>ケイエイ</t>
    </rPh>
    <rPh sb="40" eb="41">
      <t>カンガ</t>
    </rPh>
    <phoneticPr fontId="4"/>
  </si>
  <si>
    <t>　住民の方々に、何処に居住していても下水道が整備された快適な生活を過ごして頂くことが本事業の目的であるため、経営の効率化だけを優先的に考えて進むことは困難であるが、人口規模と将来を見据えた計画・運営に努めたい。</t>
    <rPh sb="1" eb="3">
      <t>ジュウミン</t>
    </rPh>
    <rPh sb="4" eb="6">
      <t>カタガタ</t>
    </rPh>
    <rPh sb="8" eb="10">
      <t>ドコ</t>
    </rPh>
    <rPh sb="11" eb="13">
      <t>キョジュウ</t>
    </rPh>
    <rPh sb="18" eb="21">
      <t>ゲスイドウ</t>
    </rPh>
    <rPh sb="22" eb="24">
      <t>セイビ</t>
    </rPh>
    <rPh sb="27" eb="29">
      <t>カイテキ</t>
    </rPh>
    <rPh sb="30" eb="32">
      <t>セイカツ</t>
    </rPh>
    <rPh sb="33" eb="34">
      <t>ス</t>
    </rPh>
    <rPh sb="37" eb="38">
      <t>イタダ</t>
    </rPh>
    <rPh sb="42" eb="43">
      <t>ホン</t>
    </rPh>
    <rPh sb="43" eb="45">
      <t>ジギョウ</t>
    </rPh>
    <rPh sb="46" eb="48">
      <t>モクテキ</t>
    </rPh>
    <rPh sb="54" eb="56">
      <t>ケイエイ</t>
    </rPh>
    <rPh sb="57" eb="60">
      <t>コウリツカ</t>
    </rPh>
    <rPh sb="63" eb="65">
      <t>ユウセン</t>
    </rPh>
    <rPh sb="65" eb="66">
      <t>テキ</t>
    </rPh>
    <rPh sb="67" eb="68">
      <t>カンガ</t>
    </rPh>
    <rPh sb="70" eb="71">
      <t>スス</t>
    </rPh>
    <rPh sb="75" eb="77">
      <t>コンナン</t>
    </rPh>
    <rPh sb="82" eb="84">
      <t>ジンコウ</t>
    </rPh>
    <rPh sb="84" eb="86">
      <t>キボ</t>
    </rPh>
    <rPh sb="87" eb="89">
      <t>ショウライ</t>
    </rPh>
    <rPh sb="90" eb="92">
      <t>ミス</t>
    </rPh>
    <rPh sb="97" eb="99">
      <t>ウンエイ</t>
    </rPh>
    <rPh sb="100" eb="101">
      <t>ツト</t>
    </rPh>
    <phoneticPr fontId="4"/>
  </si>
  <si>
    <t xml:space="preserve"> 本事業は平成11年から開始しており、全体の設置基数が少ないため収益的収支比率は低いものの、年々上昇傾向で推移しており、今後も同様に推移していくと考える。
　地方債においては、近年、設置基数は年10基以下のため補助事業とはならず、起債事業のため若干事業規模比率は高めである。
　経費回収率、汚水処理原価、施設利用率等においは今は類似団体に比べ良好であるが、今後も更なる経営努力が必要と考えられる。</t>
    <rPh sb="1" eb="2">
      <t>ホン</t>
    </rPh>
    <rPh sb="2" eb="4">
      <t>ジギョウ</t>
    </rPh>
    <rPh sb="5" eb="7">
      <t>ヘイセイ</t>
    </rPh>
    <rPh sb="9" eb="10">
      <t>ネン</t>
    </rPh>
    <rPh sb="12" eb="14">
      <t>カイシ</t>
    </rPh>
    <rPh sb="19" eb="21">
      <t>ゼンタイ</t>
    </rPh>
    <rPh sb="32" eb="34">
      <t>シュウエキ</t>
    </rPh>
    <rPh sb="34" eb="35">
      <t>テキ</t>
    </rPh>
    <rPh sb="35" eb="37">
      <t>シュウシ</t>
    </rPh>
    <rPh sb="37" eb="39">
      <t>ヒリツ</t>
    </rPh>
    <rPh sb="40" eb="41">
      <t>ヒク</t>
    </rPh>
    <rPh sb="46" eb="48">
      <t>ネンネン</t>
    </rPh>
    <rPh sb="48" eb="50">
      <t>ジョウショウ</t>
    </rPh>
    <rPh sb="50" eb="52">
      <t>ケイコウ</t>
    </rPh>
    <rPh sb="53" eb="55">
      <t>スイイ</t>
    </rPh>
    <rPh sb="60" eb="62">
      <t>コンゴ</t>
    </rPh>
    <rPh sb="63" eb="65">
      <t>ドウヨウ</t>
    </rPh>
    <rPh sb="66" eb="68">
      <t>スイイ</t>
    </rPh>
    <rPh sb="73" eb="74">
      <t>カンガ</t>
    </rPh>
    <rPh sb="79" eb="82">
      <t>チホウサイ</t>
    </rPh>
    <rPh sb="88" eb="90">
      <t>キンネン</t>
    </rPh>
    <rPh sb="91" eb="93">
      <t>セッチ</t>
    </rPh>
    <rPh sb="93" eb="95">
      <t>キスウ</t>
    </rPh>
    <rPh sb="96" eb="97">
      <t>ネン</t>
    </rPh>
    <rPh sb="99" eb="100">
      <t>キ</t>
    </rPh>
    <rPh sb="100" eb="102">
      <t>イカ</t>
    </rPh>
    <rPh sb="105" eb="107">
      <t>ホジョ</t>
    </rPh>
    <rPh sb="107" eb="109">
      <t>ジギョウ</t>
    </rPh>
    <rPh sb="115" eb="117">
      <t>キサイ</t>
    </rPh>
    <rPh sb="117" eb="119">
      <t>ジギョウ</t>
    </rPh>
    <rPh sb="122" eb="124">
      <t>ジャッカン</t>
    </rPh>
    <rPh sb="124" eb="126">
      <t>ジギョウ</t>
    </rPh>
    <rPh sb="126" eb="128">
      <t>キボ</t>
    </rPh>
    <rPh sb="128" eb="130">
      <t>ヒリツ</t>
    </rPh>
    <rPh sb="139" eb="141">
      <t>ケイヒ</t>
    </rPh>
    <rPh sb="141" eb="143">
      <t>カイシュウ</t>
    </rPh>
    <rPh sb="143" eb="144">
      <t>リツ</t>
    </rPh>
    <rPh sb="145" eb="147">
      <t>オスイ</t>
    </rPh>
    <rPh sb="147" eb="149">
      <t>ショリ</t>
    </rPh>
    <rPh sb="149" eb="151">
      <t>ゲンカ</t>
    </rPh>
    <rPh sb="152" eb="154">
      <t>シセツ</t>
    </rPh>
    <rPh sb="154" eb="155">
      <t>リ</t>
    </rPh>
    <rPh sb="155" eb="156">
      <t>ヨウ</t>
    </rPh>
    <rPh sb="156" eb="157">
      <t>リツ</t>
    </rPh>
    <rPh sb="157" eb="158">
      <t>トウ</t>
    </rPh>
    <rPh sb="162" eb="163">
      <t>イマ</t>
    </rPh>
    <rPh sb="164" eb="166">
      <t>ルイジ</t>
    </rPh>
    <rPh sb="166" eb="168">
      <t>ダンタイ</t>
    </rPh>
    <rPh sb="169" eb="170">
      <t>クラ</t>
    </rPh>
    <rPh sb="171" eb="173">
      <t>リョウコウ</t>
    </rPh>
    <rPh sb="178" eb="180">
      <t>コンゴ</t>
    </rPh>
    <rPh sb="184" eb="186">
      <t>ケイエイ</t>
    </rPh>
    <rPh sb="186" eb="188">
      <t>ドリョク</t>
    </rPh>
    <rPh sb="189" eb="191">
      <t>ヒツヨウ</t>
    </rPh>
    <rPh sb="192" eb="193">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</si>
</sst>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36130808"/>
        <c:axId val="128113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236130808"/>
        <c:axId val="128113952"/>
      </c:lineChart>
      <c:dateAx>
        <c:axId val="236130808"/>
        <c:scaling>
          <c:orientation val="minMax"/>
        </c:scaling>
        <c:delete val="1"/>
        <c:axPos val="b"/>
        <c:numFmt formatCode="ge" sourceLinked="1"/>
        <c:majorTickMark val="none"/>
        <c:minorTickMark val="none"/>
        <c:tickLblPos val="none"/>
        <c:crossAx val="128113952"/>
        <c:crosses val="autoZero"/>
        <c:auto val="1"/>
        <c:lblOffset val="100"/>
        <c:baseTimeUnit val="years"/>
      </c:dateAx>
      <c:valAx>
        <c:axId val="128113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6130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62.2</c:v>
                </c:pt>
                <c:pt idx="1">
                  <c:v>63.32</c:v>
                </c:pt>
                <c:pt idx="2">
                  <c:v>63.02</c:v>
                </c:pt>
                <c:pt idx="3">
                  <c:v>64.13</c:v>
                </c:pt>
                <c:pt idx="4">
                  <c:v>64.459999999999994</c:v>
                </c:pt>
              </c:numCache>
            </c:numRef>
          </c:val>
        </c:ser>
        <c:dLbls>
          <c:showLegendKey val="0"/>
          <c:showVal val="0"/>
          <c:showCatName val="0"/>
          <c:showSerName val="0"/>
          <c:showPercent val="0"/>
          <c:showBubbleSize val="0"/>
        </c:dLbls>
        <c:gapWidth val="150"/>
        <c:axId val="367050112"/>
        <c:axId val="237412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50</c:v>
                </c:pt>
                <c:pt idx="1">
                  <c:v>55.42</c:v>
                </c:pt>
                <c:pt idx="2">
                  <c:v>58.58</c:v>
                </c:pt>
                <c:pt idx="3">
                  <c:v>58.82</c:v>
                </c:pt>
                <c:pt idx="4">
                  <c:v>52.52</c:v>
                </c:pt>
              </c:numCache>
            </c:numRef>
          </c:val>
          <c:smooth val="0"/>
        </c:ser>
        <c:dLbls>
          <c:showLegendKey val="0"/>
          <c:showVal val="0"/>
          <c:showCatName val="0"/>
          <c:showSerName val="0"/>
          <c:showPercent val="0"/>
          <c:showBubbleSize val="0"/>
        </c:dLbls>
        <c:marker val="1"/>
        <c:smooth val="0"/>
        <c:axId val="367050112"/>
        <c:axId val="237412456"/>
      </c:lineChart>
      <c:dateAx>
        <c:axId val="367050112"/>
        <c:scaling>
          <c:orientation val="minMax"/>
        </c:scaling>
        <c:delete val="1"/>
        <c:axPos val="b"/>
        <c:numFmt formatCode="ge" sourceLinked="1"/>
        <c:majorTickMark val="none"/>
        <c:minorTickMark val="none"/>
        <c:tickLblPos val="none"/>
        <c:crossAx val="237412456"/>
        <c:crosses val="autoZero"/>
        <c:auto val="1"/>
        <c:lblOffset val="100"/>
        <c:baseTimeUnit val="years"/>
      </c:dateAx>
      <c:valAx>
        <c:axId val="237412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705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237413632"/>
        <c:axId val="237414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76.58</c:v>
                </c:pt>
                <c:pt idx="1">
                  <c:v>74.290000000000006</c:v>
                </c:pt>
                <c:pt idx="2">
                  <c:v>72.31</c:v>
                </c:pt>
                <c:pt idx="3">
                  <c:v>71.760000000000005</c:v>
                </c:pt>
                <c:pt idx="4">
                  <c:v>84.94</c:v>
                </c:pt>
              </c:numCache>
            </c:numRef>
          </c:val>
          <c:smooth val="0"/>
        </c:ser>
        <c:dLbls>
          <c:showLegendKey val="0"/>
          <c:showVal val="0"/>
          <c:showCatName val="0"/>
          <c:showSerName val="0"/>
          <c:showPercent val="0"/>
          <c:showBubbleSize val="0"/>
        </c:dLbls>
        <c:marker val="1"/>
        <c:smooth val="0"/>
        <c:axId val="237413632"/>
        <c:axId val="237414024"/>
      </c:lineChart>
      <c:dateAx>
        <c:axId val="237413632"/>
        <c:scaling>
          <c:orientation val="minMax"/>
        </c:scaling>
        <c:delete val="1"/>
        <c:axPos val="b"/>
        <c:numFmt formatCode="ge" sourceLinked="1"/>
        <c:majorTickMark val="none"/>
        <c:minorTickMark val="none"/>
        <c:tickLblPos val="none"/>
        <c:crossAx val="237414024"/>
        <c:crosses val="autoZero"/>
        <c:auto val="1"/>
        <c:lblOffset val="100"/>
        <c:baseTimeUnit val="years"/>
      </c:dateAx>
      <c:valAx>
        <c:axId val="237414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7413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66.95</c:v>
                </c:pt>
                <c:pt idx="1">
                  <c:v>77.62</c:v>
                </c:pt>
                <c:pt idx="2">
                  <c:v>78.430000000000007</c:v>
                </c:pt>
                <c:pt idx="3">
                  <c:v>79.61</c:v>
                </c:pt>
                <c:pt idx="4">
                  <c:v>81.209999999999994</c:v>
                </c:pt>
              </c:numCache>
            </c:numRef>
          </c:val>
        </c:ser>
        <c:dLbls>
          <c:showLegendKey val="0"/>
          <c:showVal val="0"/>
          <c:showCatName val="0"/>
          <c:showSerName val="0"/>
          <c:showPercent val="0"/>
          <c:showBubbleSize val="0"/>
        </c:dLbls>
        <c:gapWidth val="150"/>
        <c:axId val="237053200"/>
        <c:axId val="237053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37053200"/>
        <c:axId val="237053584"/>
      </c:lineChart>
      <c:dateAx>
        <c:axId val="237053200"/>
        <c:scaling>
          <c:orientation val="minMax"/>
        </c:scaling>
        <c:delete val="1"/>
        <c:axPos val="b"/>
        <c:numFmt formatCode="ge" sourceLinked="1"/>
        <c:majorTickMark val="none"/>
        <c:minorTickMark val="none"/>
        <c:tickLblPos val="none"/>
        <c:crossAx val="237053584"/>
        <c:crosses val="autoZero"/>
        <c:auto val="1"/>
        <c:lblOffset val="100"/>
        <c:baseTimeUnit val="years"/>
      </c:dateAx>
      <c:valAx>
        <c:axId val="237053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7053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37156904"/>
        <c:axId val="237167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37156904"/>
        <c:axId val="237167528"/>
      </c:lineChart>
      <c:dateAx>
        <c:axId val="237156904"/>
        <c:scaling>
          <c:orientation val="minMax"/>
        </c:scaling>
        <c:delete val="1"/>
        <c:axPos val="b"/>
        <c:numFmt formatCode="ge" sourceLinked="1"/>
        <c:majorTickMark val="none"/>
        <c:minorTickMark val="none"/>
        <c:tickLblPos val="none"/>
        <c:crossAx val="237167528"/>
        <c:crosses val="autoZero"/>
        <c:auto val="1"/>
        <c:lblOffset val="100"/>
        <c:baseTimeUnit val="years"/>
      </c:dateAx>
      <c:valAx>
        <c:axId val="237167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7156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36108024"/>
        <c:axId val="233577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36108024"/>
        <c:axId val="233577280"/>
      </c:lineChart>
      <c:dateAx>
        <c:axId val="236108024"/>
        <c:scaling>
          <c:orientation val="minMax"/>
        </c:scaling>
        <c:delete val="1"/>
        <c:axPos val="b"/>
        <c:numFmt formatCode="ge" sourceLinked="1"/>
        <c:majorTickMark val="none"/>
        <c:minorTickMark val="none"/>
        <c:tickLblPos val="none"/>
        <c:crossAx val="233577280"/>
        <c:crosses val="autoZero"/>
        <c:auto val="1"/>
        <c:lblOffset val="100"/>
        <c:baseTimeUnit val="years"/>
      </c:dateAx>
      <c:valAx>
        <c:axId val="233577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6108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33578456"/>
        <c:axId val="233578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33578456"/>
        <c:axId val="233578848"/>
      </c:lineChart>
      <c:dateAx>
        <c:axId val="233578456"/>
        <c:scaling>
          <c:orientation val="minMax"/>
        </c:scaling>
        <c:delete val="1"/>
        <c:axPos val="b"/>
        <c:numFmt formatCode="ge" sourceLinked="1"/>
        <c:majorTickMark val="none"/>
        <c:minorTickMark val="none"/>
        <c:tickLblPos val="none"/>
        <c:crossAx val="233578848"/>
        <c:crosses val="autoZero"/>
        <c:auto val="1"/>
        <c:lblOffset val="100"/>
        <c:baseTimeUnit val="years"/>
      </c:dateAx>
      <c:valAx>
        <c:axId val="233578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3578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67046584"/>
        <c:axId val="367046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67046584"/>
        <c:axId val="367046976"/>
      </c:lineChart>
      <c:dateAx>
        <c:axId val="367046584"/>
        <c:scaling>
          <c:orientation val="minMax"/>
        </c:scaling>
        <c:delete val="1"/>
        <c:axPos val="b"/>
        <c:numFmt formatCode="ge" sourceLinked="1"/>
        <c:majorTickMark val="none"/>
        <c:minorTickMark val="none"/>
        <c:tickLblPos val="none"/>
        <c:crossAx val="367046976"/>
        <c:crosses val="autoZero"/>
        <c:auto val="1"/>
        <c:lblOffset val="100"/>
        <c:baseTimeUnit val="years"/>
      </c:dateAx>
      <c:valAx>
        <c:axId val="367046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7046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1195.26</c:v>
                </c:pt>
                <c:pt idx="1">
                  <c:v>983.77</c:v>
                </c:pt>
                <c:pt idx="2">
                  <c:v>995.15</c:v>
                </c:pt>
                <c:pt idx="3">
                  <c:v>981.74</c:v>
                </c:pt>
                <c:pt idx="4">
                  <c:v>1069.92</c:v>
                </c:pt>
              </c:numCache>
            </c:numRef>
          </c:val>
        </c:ser>
        <c:dLbls>
          <c:showLegendKey val="0"/>
          <c:showVal val="0"/>
          <c:showCatName val="0"/>
          <c:showSerName val="0"/>
          <c:showPercent val="0"/>
          <c:showBubbleSize val="0"/>
        </c:dLbls>
        <c:gapWidth val="150"/>
        <c:axId val="367048152"/>
        <c:axId val="367048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946.72</c:v>
                </c:pt>
                <c:pt idx="1">
                  <c:v>844.96</c:v>
                </c:pt>
                <c:pt idx="2">
                  <c:v>862.78</c:v>
                </c:pt>
                <c:pt idx="3">
                  <c:v>803.29</c:v>
                </c:pt>
                <c:pt idx="4">
                  <c:v>701.33</c:v>
                </c:pt>
              </c:numCache>
            </c:numRef>
          </c:val>
          <c:smooth val="0"/>
        </c:ser>
        <c:dLbls>
          <c:showLegendKey val="0"/>
          <c:showVal val="0"/>
          <c:showCatName val="0"/>
          <c:showSerName val="0"/>
          <c:showPercent val="0"/>
          <c:showBubbleSize val="0"/>
        </c:dLbls>
        <c:marker val="1"/>
        <c:smooth val="0"/>
        <c:axId val="367048152"/>
        <c:axId val="367048544"/>
      </c:lineChart>
      <c:dateAx>
        <c:axId val="367048152"/>
        <c:scaling>
          <c:orientation val="minMax"/>
        </c:scaling>
        <c:delete val="1"/>
        <c:axPos val="b"/>
        <c:numFmt formatCode="ge" sourceLinked="1"/>
        <c:majorTickMark val="none"/>
        <c:minorTickMark val="none"/>
        <c:tickLblPos val="none"/>
        <c:crossAx val="367048544"/>
        <c:crosses val="autoZero"/>
        <c:auto val="1"/>
        <c:lblOffset val="100"/>
        <c:baseTimeUnit val="years"/>
      </c:dateAx>
      <c:valAx>
        <c:axId val="367048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7048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47.54</c:v>
                </c:pt>
                <c:pt idx="1">
                  <c:v>66.55</c:v>
                </c:pt>
                <c:pt idx="2">
                  <c:v>67.39</c:v>
                </c:pt>
                <c:pt idx="3">
                  <c:v>67.290000000000006</c:v>
                </c:pt>
                <c:pt idx="4">
                  <c:v>70.17</c:v>
                </c:pt>
              </c:numCache>
            </c:numRef>
          </c:val>
        </c:ser>
        <c:dLbls>
          <c:showLegendKey val="0"/>
          <c:showVal val="0"/>
          <c:showCatName val="0"/>
          <c:showSerName val="0"/>
          <c:showPercent val="0"/>
          <c:showBubbleSize val="0"/>
        </c:dLbls>
        <c:gapWidth val="150"/>
        <c:axId val="233576888"/>
        <c:axId val="233576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54.34</c:v>
                </c:pt>
                <c:pt idx="1">
                  <c:v>51.86</c:v>
                </c:pt>
                <c:pt idx="2">
                  <c:v>54.55</c:v>
                </c:pt>
                <c:pt idx="3">
                  <c:v>56.63</c:v>
                </c:pt>
                <c:pt idx="4">
                  <c:v>53.48</c:v>
                </c:pt>
              </c:numCache>
            </c:numRef>
          </c:val>
          <c:smooth val="0"/>
        </c:ser>
        <c:dLbls>
          <c:showLegendKey val="0"/>
          <c:showVal val="0"/>
          <c:showCatName val="0"/>
          <c:showSerName val="0"/>
          <c:showPercent val="0"/>
          <c:showBubbleSize val="0"/>
        </c:dLbls>
        <c:marker val="1"/>
        <c:smooth val="0"/>
        <c:axId val="233576888"/>
        <c:axId val="233576496"/>
      </c:lineChart>
      <c:dateAx>
        <c:axId val="233576888"/>
        <c:scaling>
          <c:orientation val="minMax"/>
        </c:scaling>
        <c:delete val="1"/>
        <c:axPos val="b"/>
        <c:numFmt formatCode="ge" sourceLinked="1"/>
        <c:majorTickMark val="none"/>
        <c:minorTickMark val="none"/>
        <c:tickLblPos val="none"/>
        <c:crossAx val="233576496"/>
        <c:crosses val="autoZero"/>
        <c:auto val="1"/>
        <c:lblOffset val="100"/>
        <c:baseTimeUnit val="years"/>
      </c:dateAx>
      <c:valAx>
        <c:axId val="233576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3576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312.7</c:v>
                </c:pt>
                <c:pt idx="1">
                  <c:v>231.59</c:v>
                </c:pt>
                <c:pt idx="2">
                  <c:v>231.15</c:v>
                </c:pt>
                <c:pt idx="3">
                  <c:v>232.27</c:v>
                </c:pt>
                <c:pt idx="4">
                  <c:v>227.17</c:v>
                </c:pt>
              </c:numCache>
            </c:numRef>
          </c:val>
        </c:ser>
        <c:dLbls>
          <c:showLegendKey val="0"/>
          <c:showVal val="0"/>
          <c:showCatName val="0"/>
          <c:showSerName val="0"/>
          <c:showPercent val="0"/>
          <c:showBubbleSize val="0"/>
        </c:dLbls>
        <c:gapWidth val="150"/>
        <c:axId val="233580024"/>
        <c:axId val="233575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273.08999999999997</c:v>
                </c:pt>
                <c:pt idx="1">
                  <c:v>297.51</c:v>
                </c:pt>
                <c:pt idx="2">
                  <c:v>275.64999999999998</c:v>
                </c:pt>
                <c:pt idx="3">
                  <c:v>272.66000000000003</c:v>
                </c:pt>
                <c:pt idx="4">
                  <c:v>277.29000000000002</c:v>
                </c:pt>
              </c:numCache>
            </c:numRef>
          </c:val>
          <c:smooth val="0"/>
        </c:ser>
        <c:dLbls>
          <c:showLegendKey val="0"/>
          <c:showVal val="0"/>
          <c:showCatName val="0"/>
          <c:showSerName val="0"/>
          <c:showPercent val="0"/>
          <c:showBubbleSize val="0"/>
        </c:dLbls>
        <c:marker val="1"/>
        <c:smooth val="0"/>
        <c:axId val="233580024"/>
        <c:axId val="233575712"/>
      </c:lineChart>
      <c:dateAx>
        <c:axId val="233580024"/>
        <c:scaling>
          <c:orientation val="minMax"/>
        </c:scaling>
        <c:delete val="1"/>
        <c:axPos val="b"/>
        <c:numFmt formatCode="ge" sourceLinked="1"/>
        <c:majorTickMark val="none"/>
        <c:minorTickMark val="none"/>
        <c:tickLblPos val="none"/>
        <c:crossAx val="233575712"/>
        <c:crosses val="autoZero"/>
        <c:auto val="1"/>
        <c:lblOffset val="100"/>
        <c:baseTimeUnit val="years"/>
      </c:dateAx>
      <c:valAx>
        <c:axId val="23357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3580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【721.24】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【80.29】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【52.19】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【293.69】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【52.31】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E58" zoomScale="90" zoomScaleNormal="9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北海道　本別町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個別排水処理</v>
      </c>
      <c r="Q8" s="70"/>
      <c r="R8" s="70"/>
      <c r="S8" s="70"/>
      <c r="T8" s="70"/>
      <c r="U8" s="70"/>
      <c r="V8" s="70"/>
      <c r="W8" s="70" t="str">
        <f>データ!L6</f>
        <v>L2</v>
      </c>
      <c r="X8" s="70"/>
      <c r="Y8" s="70"/>
      <c r="Z8" s="70"/>
      <c r="AA8" s="70"/>
      <c r="AB8" s="70"/>
      <c r="AC8" s="70"/>
      <c r="AD8" s="3"/>
      <c r="AE8" s="3"/>
      <c r="AF8" s="3"/>
      <c r="AG8" s="3"/>
      <c r="AH8" s="3"/>
      <c r="AI8" s="3"/>
      <c r="AJ8" s="3"/>
      <c r="AK8" s="3"/>
      <c r="AL8" s="64">
        <f>データ!R6</f>
        <v>7733</v>
      </c>
      <c r="AM8" s="64"/>
      <c r="AN8" s="64"/>
      <c r="AO8" s="64"/>
      <c r="AP8" s="64"/>
      <c r="AQ8" s="64"/>
      <c r="AR8" s="64"/>
      <c r="AS8" s="64"/>
      <c r="AT8" s="63">
        <f>データ!S6</f>
        <v>391.91</v>
      </c>
      <c r="AU8" s="63"/>
      <c r="AV8" s="63"/>
      <c r="AW8" s="63"/>
      <c r="AX8" s="63"/>
      <c r="AY8" s="63"/>
      <c r="AZ8" s="63"/>
      <c r="BA8" s="63"/>
      <c r="BB8" s="63">
        <f>データ!T6</f>
        <v>19.73</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11.12</v>
      </c>
      <c r="Q10" s="63"/>
      <c r="R10" s="63"/>
      <c r="S10" s="63"/>
      <c r="T10" s="63"/>
      <c r="U10" s="63"/>
      <c r="V10" s="63"/>
      <c r="W10" s="63">
        <f>データ!P6</f>
        <v>100</v>
      </c>
      <c r="X10" s="63"/>
      <c r="Y10" s="63"/>
      <c r="Z10" s="63"/>
      <c r="AA10" s="63"/>
      <c r="AB10" s="63"/>
      <c r="AC10" s="63"/>
      <c r="AD10" s="64">
        <f>データ!Q6</f>
        <v>3195</v>
      </c>
      <c r="AE10" s="64"/>
      <c r="AF10" s="64"/>
      <c r="AG10" s="64"/>
      <c r="AH10" s="64"/>
      <c r="AI10" s="64"/>
      <c r="AJ10" s="64"/>
      <c r="AK10" s="2"/>
      <c r="AL10" s="64">
        <f>データ!U6</f>
        <v>854</v>
      </c>
      <c r="AM10" s="64"/>
      <c r="AN10" s="64"/>
      <c r="AO10" s="64"/>
      <c r="AP10" s="64"/>
      <c r="AQ10" s="64"/>
      <c r="AR10" s="64"/>
      <c r="AS10" s="64"/>
      <c r="AT10" s="63">
        <f>データ!V6</f>
        <v>0.5</v>
      </c>
      <c r="AU10" s="63"/>
      <c r="AV10" s="63"/>
      <c r="AW10" s="63"/>
      <c r="AX10" s="63"/>
      <c r="AY10" s="63"/>
      <c r="AZ10" s="63"/>
      <c r="BA10" s="63"/>
      <c r="BB10" s="63">
        <f>データ!W6</f>
        <v>1708</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110</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16462</v>
      </c>
      <c r="D6" s="31">
        <f t="shared" si="3"/>
        <v>47</v>
      </c>
      <c r="E6" s="31">
        <f t="shared" si="3"/>
        <v>18</v>
      </c>
      <c r="F6" s="31">
        <f t="shared" si="3"/>
        <v>1</v>
      </c>
      <c r="G6" s="31">
        <f t="shared" si="3"/>
        <v>0</v>
      </c>
      <c r="H6" s="31" t="str">
        <f t="shared" si="3"/>
        <v>北海道　本別町</v>
      </c>
      <c r="I6" s="31" t="str">
        <f t="shared" si="3"/>
        <v>法非適用</v>
      </c>
      <c r="J6" s="31" t="str">
        <f t="shared" si="3"/>
        <v>下水道事業</v>
      </c>
      <c r="K6" s="31" t="str">
        <f t="shared" si="3"/>
        <v>個別排水処理</v>
      </c>
      <c r="L6" s="31" t="str">
        <f t="shared" si="3"/>
        <v>L2</v>
      </c>
      <c r="M6" s="32" t="str">
        <f t="shared" si="3"/>
        <v>-</v>
      </c>
      <c r="N6" s="32" t="str">
        <f t="shared" si="3"/>
        <v>該当数値なし</v>
      </c>
      <c r="O6" s="32">
        <f t="shared" si="3"/>
        <v>11.12</v>
      </c>
      <c r="P6" s="32">
        <f t="shared" si="3"/>
        <v>100</v>
      </c>
      <c r="Q6" s="32">
        <f t="shared" si="3"/>
        <v>3195</v>
      </c>
      <c r="R6" s="32">
        <f t="shared" si="3"/>
        <v>7733</v>
      </c>
      <c r="S6" s="32">
        <f t="shared" si="3"/>
        <v>391.91</v>
      </c>
      <c r="T6" s="32">
        <f t="shared" si="3"/>
        <v>19.73</v>
      </c>
      <c r="U6" s="32">
        <f t="shared" si="3"/>
        <v>854</v>
      </c>
      <c r="V6" s="32">
        <f t="shared" si="3"/>
        <v>0.5</v>
      </c>
      <c r="W6" s="32">
        <f t="shared" si="3"/>
        <v>1708</v>
      </c>
      <c r="X6" s="33">
        <f>IF(X7="",NA(),X7)</f>
        <v>66.95</v>
      </c>
      <c r="Y6" s="33">
        <f t="shared" ref="Y6:AG6" si="4">IF(Y7="",NA(),Y7)</f>
        <v>77.62</v>
      </c>
      <c r="Z6" s="33">
        <f t="shared" si="4"/>
        <v>78.430000000000007</v>
      </c>
      <c r="AA6" s="33">
        <f t="shared" si="4"/>
        <v>79.61</v>
      </c>
      <c r="AB6" s="33">
        <f t="shared" si="4"/>
        <v>81.209999999999994</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1195.26</v>
      </c>
      <c r="BF6" s="33">
        <f t="shared" ref="BF6:BN6" si="7">IF(BF7="",NA(),BF7)</f>
        <v>983.77</v>
      </c>
      <c r="BG6" s="33">
        <f t="shared" si="7"/>
        <v>995.15</v>
      </c>
      <c r="BH6" s="33">
        <f t="shared" si="7"/>
        <v>981.74</v>
      </c>
      <c r="BI6" s="33">
        <f t="shared" si="7"/>
        <v>1069.92</v>
      </c>
      <c r="BJ6" s="33">
        <f t="shared" si="7"/>
        <v>946.72</v>
      </c>
      <c r="BK6" s="33">
        <f t="shared" si="7"/>
        <v>844.96</v>
      </c>
      <c r="BL6" s="33">
        <f t="shared" si="7"/>
        <v>862.78</v>
      </c>
      <c r="BM6" s="33">
        <f t="shared" si="7"/>
        <v>803.29</v>
      </c>
      <c r="BN6" s="33">
        <f t="shared" si="7"/>
        <v>701.33</v>
      </c>
      <c r="BO6" s="32" t="str">
        <f>IF(BO7="","",IF(BO7="-","【-】","【"&amp;SUBSTITUTE(TEXT(BO7,"#,##0.00"),"-","△")&amp;"】"))</f>
        <v>【721.24】</v>
      </c>
      <c r="BP6" s="33">
        <f>IF(BP7="",NA(),BP7)</f>
        <v>47.54</v>
      </c>
      <c r="BQ6" s="33">
        <f t="shared" ref="BQ6:BY6" si="8">IF(BQ7="",NA(),BQ7)</f>
        <v>66.55</v>
      </c>
      <c r="BR6" s="33">
        <f t="shared" si="8"/>
        <v>67.39</v>
      </c>
      <c r="BS6" s="33">
        <f t="shared" si="8"/>
        <v>67.290000000000006</v>
      </c>
      <c r="BT6" s="33">
        <f t="shared" si="8"/>
        <v>70.17</v>
      </c>
      <c r="BU6" s="33">
        <f t="shared" si="8"/>
        <v>54.34</v>
      </c>
      <c r="BV6" s="33">
        <f t="shared" si="8"/>
        <v>51.86</v>
      </c>
      <c r="BW6" s="33">
        <f t="shared" si="8"/>
        <v>54.55</v>
      </c>
      <c r="BX6" s="33">
        <f t="shared" si="8"/>
        <v>56.63</v>
      </c>
      <c r="BY6" s="33">
        <f t="shared" si="8"/>
        <v>53.48</v>
      </c>
      <c r="BZ6" s="32" t="str">
        <f>IF(BZ7="","",IF(BZ7="-","【-】","【"&amp;SUBSTITUTE(TEXT(BZ7,"#,##0.00"),"-","△")&amp;"】"))</f>
        <v>【52.31】</v>
      </c>
      <c r="CA6" s="33">
        <f>IF(CA7="",NA(),CA7)</f>
        <v>312.7</v>
      </c>
      <c r="CB6" s="33">
        <f t="shared" ref="CB6:CJ6" si="9">IF(CB7="",NA(),CB7)</f>
        <v>231.59</v>
      </c>
      <c r="CC6" s="33">
        <f t="shared" si="9"/>
        <v>231.15</v>
      </c>
      <c r="CD6" s="33">
        <f t="shared" si="9"/>
        <v>232.27</v>
      </c>
      <c r="CE6" s="33">
        <f t="shared" si="9"/>
        <v>227.17</v>
      </c>
      <c r="CF6" s="33">
        <f t="shared" si="9"/>
        <v>273.08999999999997</v>
      </c>
      <c r="CG6" s="33">
        <f t="shared" si="9"/>
        <v>297.51</v>
      </c>
      <c r="CH6" s="33">
        <f t="shared" si="9"/>
        <v>275.64999999999998</v>
      </c>
      <c r="CI6" s="33">
        <f t="shared" si="9"/>
        <v>272.66000000000003</v>
      </c>
      <c r="CJ6" s="33">
        <f t="shared" si="9"/>
        <v>277.29000000000002</v>
      </c>
      <c r="CK6" s="32" t="str">
        <f>IF(CK7="","",IF(CK7="-","【-】","【"&amp;SUBSTITUTE(TEXT(CK7,"#,##0.00"),"-","△")&amp;"】"))</f>
        <v>【293.69】</v>
      </c>
      <c r="CL6" s="33">
        <f>IF(CL7="",NA(),CL7)</f>
        <v>62.2</v>
      </c>
      <c r="CM6" s="33">
        <f t="shared" ref="CM6:CU6" si="10">IF(CM7="",NA(),CM7)</f>
        <v>63.32</v>
      </c>
      <c r="CN6" s="33">
        <f t="shared" si="10"/>
        <v>63.02</v>
      </c>
      <c r="CO6" s="33">
        <f t="shared" si="10"/>
        <v>64.13</v>
      </c>
      <c r="CP6" s="33">
        <f t="shared" si="10"/>
        <v>64.459999999999994</v>
      </c>
      <c r="CQ6" s="33">
        <f t="shared" si="10"/>
        <v>50</v>
      </c>
      <c r="CR6" s="33">
        <f t="shared" si="10"/>
        <v>55.42</v>
      </c>
      <c r="CS6" s="33">
        <f t="shared" si="10"/>
        <v>58.58</v>
      </c>
      <c r="CT6" s="33">
        <f t="shared" si="10"/>
        <v>58.82</v>
      </c>
      <c r="CU6" s="33">
        <f t="shared" si="10"/>
        <v>52.52</v>
      </c>
      <c r="CV6" s="32" t="str">
        <f>IF(CV7="","",IF(CV7="-","【-】","【"&amp;SUBSTITUTE(TEXT(CV7,"#,##0.00"),"-","△")&amp;"】"))</f>
        <v>【52.19】</v>
      </c>
      <c r="CW6" s="33">
        <f>IF(CW7="",NA(),CW7)</f>
        <v>100</v>
      </c>
      <c r="CX6" s="33">
        <f t="shared" ref="CX6:DF6" si="11">IF(CX7="",NA(),CX7)</f>
        <v>100</v>
      </c>
      <c r="CY6" s="33">
        <f t="shared" si="11"/>
        <v>100</v>
      </c>
      <c r="CZ6" s="33">
        <f t="shared" si="11"/>
        <v>100</v>
      </c>
      <c r="DA6" s="33">
        <f t="shared" si="11"/>
        <v>100</v>
      </c>
      <c r="DB6" s="33">
        <f t="shared" si="11"/>
        <v>76.58</v>
      </c>
      <c r="DC6" s="33">
        <f t="shared" si="11"/>
        <v>74.290000000000006</v>
      </c>
      <c r="DD6" s="33">
        <f t="shared" si="11"/>
        <v>72.31</v>
      </c>
      <c r="DE6" s="33">
        <f t="shared" si="11"/>
        <v>71.760000000000005</v>
      </c>
      <c r="DF6" s="33">
        <f t="shared" si="11"/>
        <v>84.94</v>
      </c>
      <c r="DG6" s="32" t="str">
        <f>IF(DG7="","",IF(DG7="-","【-】","【"&amp;SUBSTITUTE(TEXT(DG7,"#,##0.00"),"-","△")&amp;"】"))</f>
        <v>【80.29】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t="str">
        <f>IF(ED7="",NA(),ED7)</f>
        <v>-</v>
      </c>
      <c r="EE6" s="33" t="str">
        <f t="shared" ref="EE6:EM6" si="14">IF(EE7="",NA(),EE7)</f>
        <v>-</v>
      </c>
      <c r="EF6" s="33" t="str">
        <f t="shared" si="14"/>
        <v>-</v>
      </c>
      <c r="EG6" s="33" t="str">
        <f t="shared" si="14"/>
        <v>-</v>
      </c>
      <c r="EH6" s="33" t="str">
        <f t="shared" si="14"/>
        <v>-</v>
      </c>
      <c r="EI6" s="33" t="str">
        <f t="shared" si="14"/>
        <v>-</v>
      </c>
      <c r="EJ6" s="33" t="str">
        <f t="shared" si="14"/>
        <v>-</v>
      </c>
      <c r="EK6" s="33" t="str">
        <f t="shared" si="14"/>
        <v>-</v>
      </c>
      <c r="EL6" s="33" t="str">
        <f t="shared" si="14"/>
        <v>-</v>
      </c>
      <c r="EM6" s="33" t="str">
        <f t="shared" si="14"/>
        <v>-</v>
      </c>
      <c r="EN6" s="32" t="str">
        <f>IF(EN7="","",IF(EN7="-","【-】","【"&amp;SUBSTITUTE(TEXT(EN7,"#,##0.00"),"-","△")&amp;"】"))</f>
        <v>【-】</v>
      </c>
    </row>
    <row r="7" spans="1:144" s="34" customFormat="1">
      <c r="A7" s="26"/>
      <c r="B7" s="35">
        <v>2014</v>
      </c>
      <c r="C7" s="35">
        <v>16462</v>
      </c>
      <c r="D7" s="35">
        <v>47</v>
      </c>
      <c r="E7" s="35">
        <v>18</v>
      </c>
      <c r="F7" s="35">
        <v>1</v>
      </c>
      <c r="G7" s="35">
        <v>0</v>
      </c>
      <c r="H7" s="35" t="s">
        <v>96</v>
      </c>
      <c r="I7" s="35" t="s">
        <v>97</v>
      </c>
      <c r="J7" s="35" t="s">
        <v>98</v>
      </c>
      <c r="K7" s="35" t="s">
        <v>99</v>
      </c>
      <c r="L7" s="35" t="s">
        <v>100</v>
      </c>
      <c r="M7" s="36" t="s">
        <v>101</v>
      </c>
      <c r="N7" s="36" t="s">
        <v>102</v>
      </c>
      <c r="O7" s="36">
        <v>11.12</v>
      </c>
      <c r="P7" s="36">
        <v>100</v>
      </c>
      <c r="Q7" s="36">
        <v>3195</v>
      </c>
      <c r="R7" s="36">
        <v>7733</v>
      </c>
      <c r="S7" s="36">
        <v>391.91</v>
      </c>
      <c r="T7" s="36">
        <v>19.73</v>
      </c>
      <c r="U7" s="36">
        <v>854</v>
      </c>
      <c r="V7" s="36">
        <v>0.5</v>
      </c>
      <c r="W7" s="36">
        <v>1708</v>
      </c>
      <c r="X7" s="36">
        <v>66.95</v>
      </c>
      <c r="Y7" s="36">
        <v>77.62</v>
      </c>
      <c r="Z7" s="36">
        <v>78.430000000000007</v>
      </c>
      <c r="AA7" s="36">
        <v>79.61</v>
      </c>
      <c r="AB7" s="36">
        <v>81.209999999999994</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1195.26</v>
      </c>
      <c r="BF7" s="36">
        <v>983.77</v>
      </c>
      <c r="BG7" s="36">
        <v>995.15</v>
      </c>
      <c r="BH7" s="36">
        <v>981.74</v>
      </c>
      <c r="BI7" s="36">
        <v>1069.92</v>
      </c>
      <c r="BJ7" s="36">
        <v>946.72</v>
      </c>
      <c r="BK7" s="36">
        <v>844.96</v>
      </c>
      <c r="BL7" s="36">
        <v>862.78</v>
      </c>
      <c r="BM7" s="36">
        <v>803.29</v>
      </c>
      <c r="BN7" s="36">
        <v>701.33</v>
      </c>
      <c r="BO7" s="36">
        <v>721.24</v>
      </c>
      <c r="BP7" s="36">
        <v>47.54</v>
      </c>
      <c r="BQ7" s="36">
        <v>66.55</v>
      </c>
      <c r="BR7" s="36">
        <v>67.39</v>
      </c>
      <c r="BS7" s="36">
        <v>67.290000000000006</v>
      </c>
      <c r="BT7" s="36">
        <v>70.17</v>
      </c>
      <c r="BU7" s="36">
        <v>54.34</v>
      </c>
      <c r="BV7" s="36">
        <v>51.86</v>
      </c>
      <c r="BW7" s="36">
        <v>54.55</v>
      </c>
      <c r="BX7" s="36">
        <v>56.63</v>
      </c>
      <c r="BY7" s="36">
        <v>53.48</v>
      </c>
      <c r="BZ7" s="36">
        <v>52.31</v>
      </c>
      <c r="CA7" s="36">
        <v>312.7</v>
      </c>
      <c r="CB7" s="36">
        <v>231.59</v>
      </c>
      <c r="CC7" s="36">
        <v>231.15</v>
      </c>
      <c r="CD7" s="36">
        <v>232.27</v>
      </c>
      <c r="CE7" s="36">
        <v>227.17</v>
      </c>
      <c r="CF7" s="36">
        <v>273.08999999999997</v>
      </c>
      <c r="CG7" s="36">
        <v>297.51</v>
      </c>
      <c r="CH7" s="36">
        <v>275.64999999999998</v>
      </c>
      <c r="CI7" s="36">
        <v>272.66000000000003</v>
      </c>
      <c r="CJ7" s="36">
        <v>277.29000000000002</v>
      </c>
      <c r="CK7" s="36">
        <v>293.69</v>
      </c>
      <c r="CL7" s="36">
        <v>62.2</v>
      </c>
      <c r="CM7" s="36">
        <v>63.32</v>
      </c>
      <c r="CN7" s="36">
        <v>63.02</v>
      </c>
      <c r="CO7" s="36">
        <v>64.13</v>
      </c>
      <c r="CP7" s="36">
        <v>64.459999999999994</v>
      </c>
      <c r="CQ7" s="36">
        <v>50</v>
      </c>
      <c r="CR7" s="36">
        <v>55.42</v>
      </c>
      <c r="CS7" s="36">
        <v>58.58</v>
      </c>
      <c r="CT7" s="36">
        <v>58.82</v>
      </c>
      <c r="CU7" s="36">
        <v>52.52</v>
      </c>
      <c r="CV7" s="36">
        <v>52.19</v>
      </c>
      <c r="CW7" s="36">
        <v>100</v>
      </c>
      <c r="CX7" s="36">
        <v>100</v>
      </c>
      <c r="CY7" s="36">
        <v>100</v>
      </c>
      <c r="CZ7" s="36">
        <v>100</v>
      </c>
      <c r="DA7" s="36">
        <v>100</v>
      </c>
      <c r="DB7" s="36">
        <v>76.58</v>
      </c>
      <c r="DC7" s="36">
        <v>74.290000000000006</v>
      </c>
      <c r="DD7" s="36">
        <v>72.31</v>
      </c>
      <c r="DE7" s="36">
        <v>71.760000000000005</v>
      </c>
      <c r="DF7" s="36">
        <v>84.94</v>
      </c>
      <c r="DG7" s="36">
        <v>80.290000000000006</v>
      </c>
      <c r="DH7" s="36"/>
      <c r="DI7" s="36"/>
      <c r="DJ7" s="36"/>
      <c r="DK7" s="36"/>
      <c r="DL7" s="36"/>
      <c r="DM7" s="36"/>
      <c r="DN7" s="36"/>
      <c r="DO7" s="36"/>
      <c r="DP7" s="36"/>
      <c r="DQ7" s="36"/>
      <c r="DR7" s="36"/>
      <c r="DS7" s="36"/>
      <c r="DT7" s="36"/>
      <c r="DU7" s="36"/>
      <c r="DV7" s="36"/>
      <c r="DW7" s="36"/>
      <c r="DX7" s="36"/>
      <c r="DY7" s="36"/>
      <c r="DZ7" s="36"/>
      <c r="EA7" s="36"/>
      <c r="EB7" s="36"/>
      <c r="EC7" s="36"/>
      <c r="ED7" s="36" t="s">
        <v>101</v>
      </c>
      <c r="EE7" s="36" t="s">
        <v>101</v>
      </c>
      <c r="EF7" s="36" t="s">
        <v>101</v>
      </c>
      <c r="EG7" s="36" t="s">
        <v>101</v>
      </c>
      <c r="EH7" s="36" t="s">
        <v>101</v>
      </c>
      <c r="EI7" s="36" t="s">
        <v>101</v>
      </c>
      <c r="EJ7" s="36" t="s">
        <v>101</v>
      </c>
      <c r="EK7" s="36" t="s">
        <v>101</v>
      </c>
      <c r="EL7" s="36" t="s">
        <v>101</v>
      </c>
      <c r="EM7" s="36" t="s">
        <v>101</v>
      </c>
      <c r="EN7" s="36" t="s">
        <v>101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USRLBA001</cp:lastModifiedBy>
  <cp:lastPrinted>2016-02-08T05:28:41Z</cp:lastPrinted>
  <dcterms:created xsi:type="dcterms:W3CDTF">2016-01-14T11:15:03Z</dcterms:created>
  <dcterms:modified xsi:type="dcterms:W3CDTF">2018-03-07T00:18:02Z</dcterms:modified>
  <cp:category/>
</cp:coreProperties>
</file>