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<sst xmlns="http://schemas.openxmlformats.org/spreadsheetml/2006/main" count="1044" uniqueCount="591">
  <si>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</si>
  <si>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</si>
  <si>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</si>
  <si>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</si>
  <si>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</si>
  <si>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</si>
  <si>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</si>
  <si>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</si>
  <si>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</si>
  <si>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</si>
  <si>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</si>
  <si>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</si>
  <si>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</si>
  <si>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</si>
  <si>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</si>
  <si>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</si>
  <si>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</si>
  <si>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</si>
  <si>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</si>
  <si>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</si>
  <si>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</si>
  <si>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</si>
  <si>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</si>
  <si>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</si>
  <si>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</si>
  <si>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</si>
  <si>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</si>
  <si>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</si>
  <si>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</si>
  <si>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</si>
  <si>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</si>
  <si>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</si>
  <si>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</si>
  <si>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</si>
  <si>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</si>
  <si>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</si>
  <si>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</si>
  <si>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</si>
  <si>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</si>
  <si>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</si>
  <si>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</si>
  <si>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</si>
  <si>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</si>
  <si>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</si>
  <si>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</si>
  <si>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</si>
  <si>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</si>
  <si>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</si>
  <si>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</si>
  <si>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</si>
  <si>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</si>
  <si>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</si>
  <si>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</si>
  <si>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</si>
  <si>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</si>
  <si>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</si>
  <si>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</si>
  <si>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</si>
  <si>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</si>
  <si>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</si>
  <si>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</si>
  <si>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</si>
  <si>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</si>
  <si>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</si>
  <si>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</si>
  <si>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</si>
  <si>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</si>
  <si>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</si>
  <si>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</si>
  <si>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</si>
  <si>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</si>
  <si>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</si>
  <si>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</si>
  <si>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</si>
  <si>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</si>
  <si>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</si>
  <si>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</si>
  <si>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</si>
  <si>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</si>
  <si>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</si>
  <si>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</si>
  <si>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</si>
  <si>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</si>
  <si>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</si>
  <si>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</si>
  <si>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</si>
  <si>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</si>
  <si>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</si>
  <si>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</si>
  <si>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</si>
  <si>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</si>
  <si>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</si>
  <si>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</si>
  <si>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</si>
  <si>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</si>
  <si>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</si>
  <si>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</si>
  <si>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</si>
  <si>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</si>
  <si>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</si>
  <si>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</si>
  <si>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</si>
  <si>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</si>
  <si>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</si>
  <si>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</si>
  <si>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</si>
  <si>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</si>
  <si>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</si>
  <si>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</si>
  <si>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</si>
  <si>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</si>
  <si>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</si>
  <si>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</si>
  <si>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</si>
  <si>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</si>
  <si>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</si>
  <si>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</si>
  <si>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</si>
  <si>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</si>
  <si>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</si>
  <si>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</si>
  <si>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</si>
  <si>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</si>
  <si>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</si>
  <si>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</si>
  <si>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</si>
  <si>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</si>
  <si>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</si>
  <si>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</si>
  <si>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</si>
  <si>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</si>
  <si>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</si>
  <si>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</si>
  <si>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</si>
  <si>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</si>
  <si>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</si>
  <si>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</si>
  <si>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</si>
  <si>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</si>
  <si>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</si>
  <si>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</si>
  <si>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</si>
  <si>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</si>
  <si>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</si>
  <si>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</si>
  <si>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</si>
  <si>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</si>
  <si>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</si>
  <si>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</si>
  <si>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</si>
  <si>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</si>
  <si>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</si>
  <si>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</si>
  <si>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</si>
  <si>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</si>
  <si>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</si>
  <si>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</si>
  <si>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</si>
  <si>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</si>
  <si>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</si>
  <si>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</si>
  <si>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</si>
  <si>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</si>
  <si>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</si>
  <si>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</si>
  <si>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</si>
  <si>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</si>
  <si>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</si>
  <si>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</si>
  <si>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</si>
  <si>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</si>
  <si>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</si>
  <si>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</si>
  <si>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</si>
  <si>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</si>
  <si>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</si>
  <si>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</si>
  <si>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</si>
  <si>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</si>
  <si>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</si>
  <si>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</si>
  <si>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</si>
  <si>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</si>
  <si>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</si>
  <si>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</si>
  <si>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</si>
  <si>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</si>
  <si>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</si>
  <si>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</si>
  <si>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</si>
  <si>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</si>
  <si>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</si>
  <si>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</si>
  <si>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</si>
  <si>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</si>
  <si>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</si>
  <si>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</si>
  <si>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</si>
  <si>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</si>
  <si>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</si>
  <si>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</si>
  <si>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</si>
  <si>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</si>
  <si>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</si>
  <si>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</si>
  <si>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</si>
  <si>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</si>
  <si>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</si>
  <si>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北海道本別町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</si>
  <si>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</si>
  <si>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</si>
  <si>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</si>
  <si>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</si>
  <si>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</si>
  <si>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</si>
  <si>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</si>
  <si>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</si>
  <si>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</si>
  <si>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</si>
  <si>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</si>
  <si>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</si>
  <si>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</si>
  <si>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</si>
  <si>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</si>
  <si>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</si>
  <si>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</si>
  <si>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</si>
  <si>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</si>
  <si>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</si>
  <si>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</si>
  <si>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</si>
  <si>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</si>
  <si>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</si>
  <si>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</si>
  <si>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</si>
  <si>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</si>
  <si>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</si>
  <si>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</si>
  <si>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</si>
  <si>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</si>
  <si>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</si>
  <si>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</si>
  <si>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</si>
  <si>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</si>
  <si>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</si>
  <si>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</si>
  <si>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</si>
  <si>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</si>
  <si>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</si>
  <si>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</si>
  <si>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</si>
  <si>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</si>
  <si>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</si>
  <si>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</si>
  <si>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</si>
  <si>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</si>
  <si>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</si>
  <si>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</si>
  <si>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</si>
  <si>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</si>
  <si>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</si>
  <si>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</si>
  <si>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</si>
  <si>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</si>
  <si>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</si>
  <si>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</si>
  <si>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</si>
  <si>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</si>
  <si>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</si>
  <si>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</si>
  <si>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</si>
  <si>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</si>
  <si>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</si>
  <si>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</si>
  <si>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</si>
  <si>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</si>
  <si>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</si>
  <si>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</si>
  <si>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</si>
  <si>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</si>
  <si>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</si>
  <si>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</si>
  <si>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</si>
  <si>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</si>
  <si>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</si>
  <si>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</si>
  <si>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</si>
  <si>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</si>
  <si>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</si>
  <si>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</si>
  <si>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</si>
  <si>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</si>
  <si>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</si>
  <si>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</si>
  <si>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</si>
  <si>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</si>
  <si>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</si>
  <si>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</si>
  <si>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</si>
  <si>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</si>
  <si>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</si>
  <si>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</si>
  <si>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</si>
  <si>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</si>
  <si>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</si>
  <si>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</si>
  <si>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</si>
  <si>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</si>
  <si>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</si>
  <si>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</si>
  <si>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</si>
  <si>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</si>
  <si>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</si>
  <si>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</si>
  <si>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</si>
  <si>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</si>
  <si>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</si>
  <si>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</si>
  <si>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</si>
  <si>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</si>
  <si>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</si>
  <si>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</si>
  <si>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</si>
  <si>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</si>
  <si>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</si>
  <si>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</si>
  <si>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</si>
  <si>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</si>
  <si>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</si>
  <si>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</si>
  <si>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</si>
  <si>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</si>
  <si>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</si>
  <si>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</si>
  <si>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</si>
  <si>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</si>
  <si>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</si>
  <si>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</si>
  <si>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</si>
  <si>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</si>
  <si>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</si>
  <si>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</si>
  <si>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</si>
  <si>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</si>
  <si>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</si>
  <si>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</si>
  <si>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</si>
  <si>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</si>
  <si>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</si>
  <si>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</si>
  <si>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</si>
  <si>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</si>
  <si>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</si>
  <si>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</si>
  <si>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</si>
  <si>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</si>
  <si>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</si>
  <si>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</si>
  <si>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</si>
  <si>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北海道本別町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</si>
  <si>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</si>
  <si>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</si>
  <si>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</si>
  <si>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</si>
  <si>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</si>
  <si>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</si>
  <si>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</si>
  <si>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</si>
  <si>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</si>
  <si>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</si>
  <si>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</si>
  <si>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</si>
  <si>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</si>
  <si>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</si>
  <si>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</si>
  <si>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</si>
  <si>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</si>
  <si>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</si>
  <si>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</si>
  <si>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</si>
  <si>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</si>
  <si>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</si>
  <si>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</si>
  <si>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</si>
  <si>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</si>
  <si>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</si>
  <si>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</si>
  <si>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</si>
  <si>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</si>
  <si>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</si>
  <si>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</si>
  <si>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</si>
  <si>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</si>
  <si>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</si>
  <si>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</si>
  <si>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</si>
  <si>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</si>
  <si>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</si>
  <si>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</si>
  <si>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</si>
  <si>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法適用企業</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</si>
  <si>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</si>
  <si>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</si>
  <si>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</si>
  <si>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</si>
  <si>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</si>
  <si>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</si>
  <si>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</si>
  <si>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</si>
  <si>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</si>
  <si>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</si>
  <si>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</si>
  <si>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</si>
  <si>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</si>
  <si>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</si>
  <si>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</si>
  <si>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</si>
  <si>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</si>
  <si>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</si>
  <si>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</si>
  <si>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</si>
  <si>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</si>
  <si>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</si>
  <si>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</si>
  <si>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</si>
  <si>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</si>
  <si>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</si>
  <si>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</si>
  <si>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</si>
  <si>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</si>
  <si>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</si>
  <si>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</si>
  <si>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</si>
  <si>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</si>
  <si>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</si>
  <si>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</si>
  <si>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</si>
  <si>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</si>
  <si>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</si>
  <si>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</si>
  <si>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</si>
  <si>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</si>
  <si>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</si>
  <si>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</si>
  <si>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</si>
  <si>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</si>
  <si>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</si>
  <si>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</si>
  <si>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</si>
  <si>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</si>
  <si>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</si>
  <si>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</si>
  <si>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</si>
  <si>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</si>
  <si>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</si>
  <si>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</si>
  <si>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</si>
  <si>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</si>
  <si>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</si>
  <si>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</si>
  <si>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</si>
  <si>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</si>
  <si>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</si>
  <si>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</si>
  <si>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</si>
  <si>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</si>
  <si>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</si>
  <si>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</si>
  <si>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</si>
  <si>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</si>
  <si>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</si>
  <si>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</si>
  <si>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</si>
  <si>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</si>
  <si>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</si>
  <si>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</si>
  <si>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</si>
  <si>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</si>
  <si>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</si>
  <si>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</si>
  <si>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</si>
  <si>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</si>
  <si>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</si>
  <si>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</si>
  <si>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</si>
  <si>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</si>
  <si>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</si>
  <si>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</si>
  <si>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</si>
  <si>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</si>
  <si>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</si>
  <si>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</si>
  <si>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</si>
  <si>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</si>
  <si>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</si>
  <si>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</si>
  <si>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</si>
  <si>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</si>
  <si>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</si>
  <si>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</si>
  <si>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</si>
  <si>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</si>
  <si>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</si>
  <si>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</si>
  <si>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</si>
  <si>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</si>
  <si>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</si>
  <si>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</si>
  <si>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</si>
  <si>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</si>
  <si>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</si>
  <si>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</si>
  <si>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</si>
  <si>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</si>
  <si>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</si>
  <si>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</si>
  <si>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</si>
  <si>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</si>
  <si>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</si>
  <si>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</si>
  <si>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</si>
  <si>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</si>
  <si>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</si>
  <si>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</si>
  <si>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</si>
  <si>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</si>
  <si>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</si>
  <si>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</si>
  <si>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</si>
  <si>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</si>
  <si>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</si>
  <si>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</si>
  <si>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</si>
  <si>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</si>
  <si>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</si>
  <si>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</si>
  <si>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</si>
  <si>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</si>
  <si>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</si>
  <si>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</si>
  <si>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</si>
  <si>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</si>
  <si>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</si>
  <si>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</si>
  <si>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</si>
  <si>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</si>
  <si>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</si>
  <si>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</si>
  <si>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</si>
  <si>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</si>
  <si>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 0.92</t>
  </si>
  <si>
    <t>▲ 2.90</t>
  </si>
  <si>
    <t>水道事業会計</t>
  </si>
  <si>
    <t>一般会計</t>
  </si>
  <si>
    <t>国民健康保険特別会計</t>
  </si>
  <si>
    <t>介護保険事業特別会計</t>
  </si>
  <si>
    <t>介護サービス事業特別会計</t>
  </si>
  <si>
    <t>公共下水道特別会計</t>
  </si>
  <si>
    <t>国民健康保険病院事業会計</t>
  </si>
  <si>
    <t>簡易水道特別会計</t>
  </si>
  <si>
    <t>その他会計（赤字）</t>
  </si>
  <si>
    <t>その他会計（黒字）</t>
  </si>
  <si>
    <t>-</t>
    <phoneticPr fontId="2"/>
  </si>
  <si>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</si>
  <si>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</si>
  <si>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</si>
  <si>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</si>
  <si>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</si>
  <si>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</si>
  <si>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十勝圏複合事務組合</t>
    <rPh sb="0" eb="2">
      <t>トカチ</t>
    </rPh>
    <rPh sb="2" eb="3">
      <t>ケン</t>
    </rPh>
    <rPh sb="3" eb="5">
      <t>フクゴウ</t>
    </rPh>
    <rPh sb="5" eb="7">
      <t>ジム</t>
    </rPh>
    <rPh sb="7" eb="9">
      <t>クミアイ</t>
    </rPh>
    <phoneticPr fontId="2"/>
  </si>
  <si>
    <t>池北三町行政事務組合</t>
    <rPh sb="0" eb="2">
      <t>チホク</t>
    </rPh>
    <rPh sb="2" eb="4">
      <t>サンチョウ</t>
    </rPh>
    <rPh sb="4" eb="6">
      <t>ギョウセイ</t>
    </rPh>
    <rPh sb="6" eb="8">
      <t>ジム</t>
    </rPh>
    <rPh sb="8" eb="10">
      <t>クミアイ</t>
    </rPh>
    <phoneticPr fontId="2"/>
  </si>
  <si>
    <t>本別システム総合研究所</t>
    <rPh sb="0" eb="2">
      <t>ホンベツ</t>
    </rPh>
    <rPh sb="6" eb="8">
      <t>ソウゴウ</t>
    </rPh>
    <rPh sb="8" eb="11">
      <t>ケンキュウショ</t>
    </rPh>
    <phoneticPr fontId="2"/>
  </si>
  <si>
    <t>本別町土地開発公社</t>
    <rPh sb="0" eb="2">
      <t>ホンベツ</t>
    </rPh>
    <rPh sb="2" eb="3">
      <t>チョウ</t>
    </rPh>
    <rPh sb="3" eb="5">
      <t>トチ</t>
    </rPh>
    <rPh sb="5" eb="7">
      <t>カイハツ</t>
    </rPh>
    <rPh sb="7" eb="9">
      <t>コウシャ</t>
    </rPh>
    <phoneticPr fontId="2"/>
  </si>
  <si>
    <t>ふるさと銀河線跡地活用等振興基金</t>
    <rPh sb="4" eb="7">
      <t>ギンガセン</t>
    </rPh>
    <rPh sb="7" eb="9">
      <t>アトチ</t>
    </rPh>
    <rPh sb="9" eb="11">
      <t>カツヨウ</t>
    </rPh>
    <rPh sb="11" eb="12">
      <t>トウ</t>
    </rPh>
    <rPh sb="12" eb="14">
      <t>シンコウ</t>
    </rPh>
    <rPh sb="14" eb="16">
      <t>キキン</t>
    </rPh>
    <phoneticPr fontId="11"/>
  </si>
  <si>
    <t>地域福祉基金</t>
    <rPh sb="0" eb="2">
      <t>チイキ</t>
    </rPh>
    <rPh sb="2" eb="4">
      <t>フクシ</t>
    </rPh>
    <rPh sb="4" eb="6">
      <t>キキン</t>
    </rPh>
    <phoneticPr fontId="11"/>
  </si>
  <si>
    <t>職員退職手当基金</t>
    <rPh sb="0" eb="2">
      <t>ショクイン</t>
    </rPh>
    <rPh sb="2" eb="4">
      <t>タイショク</t>
    </rPh>
    <rPh sb="4" eb="6">
      <t>テアテ</t>
    </rPh>
    <rPh sb="6" eb="8">
      <t>キキン</t>
    </rPh>
    <phoneticPr fontId="11"/>
  </si>
  <si>
    <t>農業振興基金</t>
    <rPh sb="0" eb="2">
      <t>ノウギョウ</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</si>
  <si>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</si>
  <si>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</si>
  <si>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</si>
  <si>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</si>
  <si>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今後は施設の老朽化が進み、改修等の費用負担の増加が見込まれることから、公共施設等総合管理計画に基づき、中・長期的に施設の維持管理を実施する。</t>
    <rPh sb="0" eb="2">
      <t>コンゴ</t>
    </rPh>
    <rPh sb="3" eb="5">
      <t>シセツ</t>
    </rPh>
    <rPh sb="6" eb="9">
      <t>ロウキュウカ</t>
    </rPh>
    <rPh sb="10" eb="11">
      <t>スス</t>
    </rPh>
    <rPh sb="13" eb="15">
      <t>カイシュウ</t>
    </rPh>
    <rPh sb="15" eb="16">
      <t>トウ</t>
    </rPh>
    <rPh sb="17" eb="19">
      <t>ヒヨウ</t>
    </rPh>
    <rPh sb="19" eb="21">
      <t>フタン</t>
    </rPh>
    <rPh sb="22" eb="24">
      <t>ゾウカ</t>
    </rPh>
    <rPh sb="25" eb="27">
      <t>ミコ</t>
    </rPh>
    <rPh sb="35" eb="37">
      <t>コウキョウ</t>
    </rPh>
    <rPh sb="37" eb="39">
      <t>シセツ</t>
    </rPh>
    <rPh sb="39" eb="40">
      <t>トウ</t>
    </rPh>
    <rPh sb="40" eb="42">
      <t>ソウゴウ</t>
    </rPh>
    <rPh sb="42" eb="44">
      <t>カンリ</t>
    </rPh>
    <rPh sb="44" eb="46">
      <t>ケイカク</t>
    </rPh>
    <rPh sb="47" eb="48">
      <t>モト</t>
    </rPh>
    <rPh sb="51" eb="52">
      <t>チュウ</t>
    </rPh>
    <rPh sb="53" eb="56">
      <t>チョウキテキ</t>
    </rPh>
    <rPh sb="57" eb="59">
      <t>シセツ</t>
    </rPh>
    <rPh sb="60" eb="62">
      <t>イジ</t>
    </rPh>
    <rPh sb="62" eb="64">
      <t>カンリ</t>
    </rPh>
    <rPh sb="65" eb="67">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</si>
  <si>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</si>
  <si>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</si>
  <si>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</si>
  <si>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</si>
  <si>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</si>
  <si>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</si>
  <si>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と比較すると0.2ポイント上回っている。当該団体値の前年度と比較すると同水準で推移しているが、今後の大型事業実施による町債の発行により増加する見込みである。町債の発行増により将来負担率も増加傾向の見込となるため、可能な限り後世への負担が軽減できるよう、新規事業の実施等について事業の総点検を行い財政の健全化に努めていく。</t>
    <rPh sb="0" eb="2">
      <t>ジッシツ</t>
    </rPh>
    <rPh sb="2" eb="4">
      <t>コウサイ</t>
    </rPh>
    <rPh sb="4" eb="5">
      <t>ヒ</t>
    </rPh>
    <rPh sb="5" eb="7">
      <t>ヒリツ</t>
    </rPh>
    <rPh sb="8" eb="10">
      <t>ルイジ</t>
    </rPh>
    <rPh sb="10" eb="12">
      <t>ダンタイ</t>
    </rPh>
    <rPh sb="12" eb="13">
      <t>ナイ</t>
    </rPh>
    <rPh sb="13" eb="15">
      <t>ヘイキン</t>
    </rPh>
    <rPh sb="16" eb="18">
      <t>ヒカク</t>
    </rPh>
    <rPh sb="28" eb="30">
      <t>ウワマワ</t>
    </rPh>
    <rPh sb="35" eb="37">
      <t>トウガイ</t>
    </rPh>
    <rPh sb="37" eb="39">
      <t>ダンタイ</t>
    </rPh>
    <rPh sb="39" eb="40">
      <t>チ</t>
    </rPh>
    <rPh sb="41" eb="44">
      <t>ゼンネンド</t>
    </rPh>
    <rPh sb="45" eb="47">
      <t>ヒカク</t>
    </rPh>
    <rPh sb="50" eb="53">
      <t>ドウスイジュン</t>
    </rPh>
    <rPh sb="54" eb="56">
      <t>スイイ</t>
    </rPh>
    <rPh sb="62" eb="64">
      <t>コンゴ</t>
    </rPh>
    <rPh sb="65" eb="67">
      <t>オオガタ</t>
    </rPh>
    <rPh sb="67" eb="69">
      <t>ジギョウ</t>
    </rPh>
    <rPh sb="69" eb="71">
      <t>ジッシ</t>
    </rPh>
    <rPh sb="74" eb="76">
      <t>チョウサイ</t>
    </rPh>
    <rPh sb="77" eb="79">
      <t>ハッコウ</t>
    </rPh>
    <rPh sb="82" eb="84">
      <t>ゾウカ</t>
    </rPh>
    <rPh sb="86" eb="88">
      <t>ミコ</t>
    </rPh>
    <rPh sb="93" eb="95">
      <t>チョウサイ</t>
    </rPh>
    <rPh sb="96" eb="98">
      <t>ハッコウ</t>
    </rPh>
    <rPh sb="98" eb="99">
      <t>ゾウ</t>
    </rPh>
    <rPh sb="102" eb="104">
      <t>ショウライ</t>
    </rPh>
    <rPh sb="104" eb="106">
      <t>フタン</t>
    </rPh>
    <rPh sb="106" eb="107">
      <t>リツ</t>
    </rPh>
    <rPh sb="108" eb="110">
      <t>ゾウカ</t>
    </rPh>
    <rPh sb="110" eb="112">
      <t>ケイコウ</t>
    </rPh>
    <rPh sb="113" eb="115">
      <t>ミコミ</t>
    </rPh>
    <rPh sb="121" eb="123">
      <t>カノウ</t>
    </rPh>
    <rPh sb="124" eb="125">
      <t>カギ</t>
    </rPh>
    <rPh sb="126" eb="128">
      <t>コウセイ</t>
    </rPh>
    <rPh sb="130" eb="132">
      <t>フタン</t>
    </rPh>
    <rPh sb="133" eb="135">
      <t>ケイゲン</t>
    </rPh>
    <rPh sb="141" eb="143">
      <t>シンキ</t>
    </rPh>
    <rPh sb="143" eb="145">
      <t>ジギョウ</t>
    </rPh>
    <rPh sb="146" eb="148">
      <t>ジッシ</t>
    </rPh>
    <rPh sb="148" eb="149">
      <t>トウ</t>
    </rPh>
    <rPh sb="153" eb="155">
      <t>ジギョウ</t>
    </rPh>
    <rPh sb="156" eb="159">
      <t>ソウテンケン</t>
    </rPh>
    <rPh sb="160" eb="161">
      <t>オコナ</t>
    </rPh>
    <rPh sb="162" eb="164">
      <t>ザイセイ</t>
    </rPh>
    <rPh sb="165" eb="168">
      <t>ケンゼンカ</t>
    </rPh>
    <rPh sb="169" eb="17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</si>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</sst>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A1FF-4CC3-BE2D-5F2B9FE795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248802</c:v>
                </c:pt>
                <c:pt idx="1">
                  <c:v>146473</c:v>
                </c:pt>
                <c:pt idx="2">
                  <c:v>84340</c:v>
                </c:pt>
                <c:pt idx="3">
                  <c:v>150467</c:v>
                </c:pt>
                <c:pt idx="4">
                  <c:v>195821</c:v>
                </c:pt>
              </c:numCache>
            </c:numRef>
          </c:val>
          <c:smooth val="0"/>
          <c:extLst xmlns:c16r2="http://schemas.microsoft.com/office/drawing/2015/06/chart">
            <c:ext xmlns:c16="http://schemas.microsoft.com/office/drawing/2014/chart" uri="{C3380CC4-5D6E-409C-BE32-E72D297353CC}">
              <c16:uniqueId val="{00000001-A1FF-4CC3-BE2D-5F2B9FE7959C}"/>
            </c:ext>
          </c:extLst>
        </c:ser>
        <c:dLbls>
          <c:showLegendKey val="0"/>
          <c:showVal val="0"/>
          <c:showCatName val="0"/>
          <c:showSerName val="0"/>
          <c:showPercent val="0"/>
          <c:showBubbleSize val="0"/>
        </c:dLbls>
        <c:marker val="1"/>
        <c:smooth val="0"/>
        <c:axId val="162264960"/>
        <c:axId val="164577280"/>
      </c:lineChart>
      <c:catAx>
        <c:axId val="162264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577280"/>
        <c:crosses val="autoZero"/>
        <c:auto val="1"/>
        <c:lblAlgn val="ctr"/>
        <c:lblOffset val="100"/>
        <c:tickLblSkip val="1"/>
        <c:tickMarkSkip val="1"/>
        <c:noMultiLvlLbl val="0"/>
      </c:catAx>
      <c:valAx>
        <c:axId val="1645772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6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2.0699999999999998</c:v>
                </c:pt>
                <c:pt idx="1">
                  <c:v>2.95</c:v>
                </c:pt>
                <c:pt idx="2">
                  <c:v>2.41</c:v>
                </c:pt>
                <c:pt idx="3">
                  <c:v>2.42</c:v>
                </c:pt>
                <c:pt idx="4">
                  <c:v>2.69</c:v>
                </c:pt>
              </c:numCache>
            </c:numRef>
          </c:val>
          <c:extLst xmlns:c16r2="http://schemas.microsoft.com/office/drawing/2015/06/chart">
            <c:ext xmlns:c16="http://schemas.microsoft.com/office/drawing/2014/chart" uri="{C3380CC4-5D6E-409C-BE32-E72D297353CC}">
              <c16:uniqueId val="{00000000-24C3-4703-8F42-040D7A6185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36.25</c:v>
                </c:pt>
                <c:pt idx="1">
                  <c:v>35.11</c:v>
                </c:pt>
                <c:pt idx="2">
                  <c:v>36.76</c:v>
                </c:pt>
                <c:pt idx="3">
                  <c:v>37.409999999999997</c:v>
                </c:pt>
                <c:pt idx="4">
                  <c:v>35.4</c:v>
                </c:pt>
              </c:numCache>
            </c:numRef>
          </c:val>
          <c:extLst xmlns:c16r2="http://schemas.microsoft.com/office/drawing/2015/06/chart">
            <c:ext xmlns:c16="http://schemas.microsoft.com/office/drawing/2014/chart" uri="{C3380CC4-5D6E-409C-BE32-E72D297353CC}">
              <c16:uniqueId val="{00000001-24C3-4703-8F42-040D7A61857E}"/>
            </c:ext>
          </c:extLst>
        </c:ser>
        <c:dLbls>
          <c:showLegendKey val="0"/>
          <c:showVal val="0"/>
          <c:showCatName val="0"/>
          <c:showSerName val="0"/>
          <c:showPercent val="0"/>
          <c:showBubbleSize val="0"/>
        </c:dLbls>
        <c:gapWidth val="250"/>
        <c:overlap val="100"/>
        <c:axId val="171452672"/>
        <c:axId val="17147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0.28000000000000003</c:v>
                </c:pt>
                <c:pt idx="1">
                  <c:v>-1.07</c:v>
                </c:pt>
                <c:pt idx="2">
                  <c:v>1.31</c:v>
                </c:pt>
                <c:pt idx="3">
                  <c:v>-0.92</c:v>
                </c:pt>
                <c:pt idx="4">
                  <c:v>-2.9</c:v>
                </c:pt>
              </c:numCache>
            </c:numRef>
          </c:val>
          <c:smooth val="0"/>
          <c:extLst xmlns:c16r2="http://schemas.microsoft.com/office/drawing/2015/06/chart">
            <c:ext xmlns:c16="http://schemas.microsoft.com/office/drawing/2014/chart" uri="{C3380CC4-5D6E-409C-BE32-E72D297353CC}">
              <c16:uniqueId val="{00000002-24C3-4703-8F42-040D7A61857E}"/>
            </c:ext>
          </c:extLst>
        </c:ser>
        <c:dLbls>
          <c:showLegendKey val="0"/>
          <c:showVal val="0"/>
          <c:showCatName val="0"/>
          <c:showSerName val="0"/>
          <c:showPercent val="0"/>
          <c:showBubbleSize val="0"/>
        </c:dLbls>
        <c:marker val="1"/>
        <c:smooth val="0"/>
        <c:axId val="171452672"/>
        <c:axId val="171479424"/>
      </c:lineChart>
      <c:catAx>
        <c:axId val="1714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479424"/>
        <c:crosses val="autoZero"/>
        <c:auto val="1"/>
        <c:lblAlgn val="ctr"/>
        <c:lblOffset val="100"/>
        <c:tickLblSkip val="1"/>
        <c:tickMarkSkip val="1"/>
        <c:noMultiLvlLbl val="0"/>
      </c:catAx>
      <c:valAx>
        <c:axId val="17147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A22-4CB2-96B4-86CBC81B16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22-4CB2-96B4-86CBC81B167D}"/>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0.06</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2A22-4CB2-96B4-86CBC81B167D}"/>
            </c:ext>
          </c:extLst>
        </c:ser>
        <c:ser>
          <c:idx val="3"/>
          <c:order val="3"/>
          <c:tx>
            <c:strRef>
              <c:f>データシート!$A$30</c:f>
              <c:strCache>
                <c:ptCount val="1"/>
                <c:pt idx="0">
                  <c:v>国民健康保険病院事業会計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4.0999999999999996</c:v>
                </c:pt>
                <c:pt idx="2">
                  <c:v>#N/A</c:v>
                </c:pt>
                <c:pt idx="3">
                  <c:v>2.81</c:v>
                </c:pt>
                <c:pt idx="4">
                  <c:v>#N/A</c:v>
                </c:pt>
                <c:pt idx="5">
                  <c:v>2.78</c:v>
                </c:pt>
                <c:pt idx="6">
                  <c:v>#N/A</c:v>
                </c:pt>
                <c:pt idx="7">
                  <c:v>2.5</c:v>
                </c:pt>
                <c:pt idx="8">
                  <c:v>#N/A</c:v>
                </c:pt>
                <c:pt idx="9">
                  <c:v>7.0000000000000007E-2</c:v>
                </c:pt>
              </c:numCache>
            </c:numRef>
          </c:val>
          <c:extLst xmlns:c16r2="http://schemas.microsoft.com/office/drawing/2015/06/chart">
            <c:ext xmlns:c16="http://schemas.microsoft.com/office/drawing/2014/chart" uri="{C3380CC4-5D6E-409C-BE32-E72D297353CC}">
              <c16:uniqueId val="{00000003-2A22-4CB2-96B4-86CBC81B167D}"/>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2A22-4CB2-96B4-86CBC81B167D}"/>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c:v>
                </c:pt>
                <c:pt idx="4">
                  <c:v>#N/A</c:v>
                </c:pt>
                <c:pt idx="5">
                  <c:v>0.13</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5-2A22-4CB2-96B4-86CBC81B167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0.23</c:v>
                </c:pt>
                <c:pt idx="4">
                  <c:v>#N/A</c:v>
                </c:pt>
                <c:pt idx="5">
                  <c:v>0.51</c:v>
                </c:pt>
                <c:pt idx="6">
                  <c:v>#N/A</c:v>
                </c:pt>
                <c:pt idx="7">
                  <c:v>0.95</c:v>
                </c:pt>
                <c:pt idx="8">
                  <c:v>#N/A</c:v>
                </c:pt>
                <c:pt idx="9">
                  <c:v>0.79</c:v>
                </c:pt>
              </c:numCache>
            </c:numRef>
          </c:val>
          <c:extLst xmlns:c16r2="http://schemas.microsoft.com/office/drawing/2015/06/chart">
            <c:ext xmlns:c16="http://schemas.microsoft.com/office/drawing/2014/chart" uri="{C3380CC4-5D6E-409C-BE32-E72D297353CC}">
              <c16:uniqueId val="{00000006-2A22-4CB2-96B4-86CBC81B167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c:v>
                </c:pt>
                <c:pt idx="2">
                  <c:v>#N/A</c:v>
                </c:pt>
                <c:pt idx="3">
                  <c:v>0.83</c:v>
                </c:pt>
                <c:pt idx="4">
                  <c:v>#N/A</c:v>
                </c:pt>
                <c:pt idx="5">
                  <c:v>1.7</c:v>
                </c:pt>
                <c:pt idx="6">
                  <c:v>#N/A</c:v>
                </c:pt>
                <c:pt idx="7">
                  <c:v>1.32</c:v>
                </c:pt>
                <c:pt idx="8">
                  <c:v>#N/A</c:v>
                </c:pt>
                <c:pt idx="9">
                  <c:v>1.46</c:v>
                </c:pt>
              </c:numCache>
            </c:numRef>
          </c:val>
          <c:extLst xmlns:c16r2="http://schemas.microsoft.com/office/drawing/2015/06/chart">
            <c:ext xmlns:c16="http://schemas.microsoft.com/office/drawing/2014/chart" uri="{C3380CC4-5D6E-409C-BE32-E72D297353CC}">
              <c16:uniqueId val="{00000007-2A22-4CB2-96B4-86CBC81B16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2.0699999999999998</c:v>
                </c:pt>
                <c:pt idx="2">
                  <c:v>#N/A</c:v>
                </c:pt>
                <c:pt idx="3">
                  <c:v>2.95</c:v>
                </c:pt>
                <c:pt idx="4">
                  <c:v>#N/A</c:v>
                </c:pt>
                <c:pt idx="5">
                  <c:v>2.41</c:v>
                </c:pt>
                <c:pt idx="6">
                  <c:v>#N/A</c:v>
                </c:pt>
                <c:pt idx="7">
                  <c:v>2.42</c:v>
                </c:pt>
                <c:pt idx="8">
                  <c:v>#N/A</c:v>
                </c:pt>
                <c:pt idx="9">
                  <c:v>2.69</c:v>
                </c:pt>
              </c:numCache>
            </c:numRef>
          </c:val>
          <c:extLst xmlns:c16r2="http://schemas.microsoft.com/office/drawing/2015/06/chart">
            <c:ext xmlns:c16="http://schemas.microsoft.com/office/drawing/2014/chart" uri="{C3380CC4-5D6E-409C-BE32-E72D297353CC}">
              <c16:uniqueId val="{00000008-2A22-4CB2-96B4-86CBC81B16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c:v>
                </c:pt>
                <c:pt idx="2">
                  <c:v>#N/A</c:v>
                </c:pt>
                <c:pt idx="3">
                  <c:v>3.39</c:v>
                </c:pt>
                <c:pt idx="4">
                  <c:v>#N/A</c:v>
                </c:pt>
                <c:pt idx="5">
                  <c:v>3.5</c:v>
                </c:pt>
                <c:pt idx="6">
                  <c:v>#N/A</c:v>
                </c:pt>
                <c:pt idx="7">
                  <c:v>3.4</c:v>
                </c:pt>
                <c:pt idx="8">
                  <c:v>#N/A</c:v>
                </c:pt>
                <c:pt idx="9">
                  <c:v>3.55</c:v>
                </c:pt>
              </c:numCache>
            </c:numRef>
          </c:val>
          <c:extLst xmlns:c16r2="http://schemas.microsoft.com/office/drawing/2015/06/chart">
            <c:ext xmlns:c16="http://schemas.microsoft.com/office/drawing/2014/chart" uri="{C3380CC4-5D6E-409C-BE32-E72D297353CC}">
              <c16:uniqueId val="{00000009-2A22-4CB2-96B4-86CBC81B167D}"/>
            </c:ext>
          </c:extLst>
        </c:ser>
        <c:dLbls>
          <c:showLegendKey val="0"/>
          <c:showVal val="0"/>
          <c:showCatName val="0"/>
          <c:showSerName val="0"/>
          <c:showPercent val="0"/>
          <c:showBubbleSize val="0"/>
        </c:dLbls>
        <c:gapWidth val="150"/>
        <c:overlap val="100"/>
        <c:axId val="171261952"/>
        <c:axId val="171263488"/>
      </c:barChart>
      <c:catAx>
        <c:axId val="1712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263488"/>
        <c:crosses val="autoZero"/>
        <c:auto val="1"/>
        <c:lblAlgn val="ctr"/>
        <c:lblOffset val="100"/>
        <c:tickLblSkip val="1"/>
        <c:tickMarkSkip val="1"/>
        <c:noMultiLvlLbl val="0"/>
      </c:catAx>
      <c:valAx>
        <c:axId val="17126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6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800</c:v>
                </c:pt>
                <c:pt idx="5">
                  <c:v>821</c:v>
                </c:pt>
                <c:pt idx="8">
                  <c:v>798</c:v>
                </c:pt>
                <c:pt idx="11">
                  <c:v>748</c:v>
                </c:pt>
                <c:pt idx="14">
                  <c:v>731</c:v>
                </c:pt>
              </c:numCache>
            </c:numRef>
          </c:val>
          <c:extLst xmlns:c16r2="http://schemas.microsoft.com/office/drawing/2015/06/chart">
            <c:ext xmlns:c16="http://schemas.microsoft.com/office/drawing/2014/chart" uri="{C3380CC4-5D6E-409C-BE32-E72D297353CC}">
              <c16:uniqueId val="{00000000-6CDF-4F47-91A7-052C5E47DC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DF-4F47-91A7-052C5E47DC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62</c:v>
                </c:pt>
                <c:pt idx="3">
                  <c:v>60</c:v>
                </c:pt>
                <c:pt idx="6">
                  <c:v>24</c:v>
                </c:pt>
                <c:pt idx="9">
                  <c:v>23</c:v>
                </c:pt>
                <c:pt idx="12">
                  <c:v>54</c:v>
                </c:pt>
              </c:numCache>
            </c:numRef>
          </c:val>
          <c:extLst xmlns:c16r2="http://schemas.microsoft.com/office/drawing/2015/06/chart">
            <c:ext xmlns:c16="http://schemas.microsoft.com/office/drawing/2014/chart" uri="{C3380CC4-5D6E-409C-BE32-E72D297353CC}">
              <c16:uniqueId val="{00000002-6CDF-4F47-91A7-052C5E47DC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65</c:v>
                </c:pt>
                <c:pt idx="6">
                  <c:v>65</c:v>
                </c:pt>
                <c:pt idx="9">
                  <c:v>64</c:v>
                </c:pt>
                <c:pt idx="12">
                  <c:v>23</c:v>
                </c:pt>
              </c:numCache>
            </c:numRef>
          </c:val>
          <c:extLst xmlns:c16r2="http://schemas.microsoft.com/office/drawing/2015/06/chart">
            <c:ext xmlns:c16="http://schemas.microsoft.com/office/drawing/2014/chart" uri="{C3380CC4-5D6E-409C-BE32-E72D297353CC}">
              <c16:uniqueId val="{00000003-6CDF-4F47-91A7-052C5E47DC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307</c:v>
                </c:pt>
                <c:pt idx="3">
                  <c:v>324</c:v>
                </c:pt>
                <c:pt idx="6">
                  <c:v>320</c:v>
                </c:pt>
                <c:pt idx="9">
                  <c:v>326</c:v>
                </c:pt>
                <c:pt idx="12">
                  <c:v>328</c:v>
                </c:pt>
              </c:numCache>
            </c:numRef>
          </c:val>
          <c:extLst xmlns:c16r2="http://schemas.microsoft.com/office/drawing/2015/06/chart">
            <c:ext xmlns:c16="http://schemas.microsoft.com/office/drawing/2014/chart" uri="{C3380CC4-5D6E-409C-BE32-E72D297353CC}">
              <c16:uniqueId val="{00000004-6CDF-4F47-91A7-052C5E47DC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DF-4F47-91A7-052C5E47DC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DF-4F47-91A7-052C5E47DC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737</c:v>
                </c:pt>
                <c:pt idx="3">
                  <c:v>735</c:v>
                </c:pt>
                <c:pt idx="6">
                  <c:v>688</c:v>
                </c:pt>
                <c:pt idx="9">
                  <c:v>607</c:v>
                </c:pt>
                <c:pt idx="12">
                  <c:v>665</c:v>
                </c:pt>
              </c:numCache>
            </c:numRef>
          </c:val>
          <c:extLst xmlns:c16r2="http://schemas.microsoft.com/office/drawing/2015/06/chart">
            <c:ext xmlns:c16="http://schemas.microsoft.com/office/drawing/2014/chart" uri="{C3380CC4-5D6E-409C-BE32-E72D297353CC}">
              <c16:uniqueId val="{00000007-6CDF-4F47-91A7-052C5E47DC64}"/>
            </c:ext>
          </c:extLst>
        </c:ser>
        <c:dLbls>
          <c:showLegendKey val="0"/>
          <c:showVal val="0"/>
          <c:showCatName val="0"/>
          <c:showSerName val="0"/>
          <c:showPercent val="0"/>
          <c:showBubbleSize val="0"/>
        </c:dLbls>
        <c:gapWidth val="100"/>
        <c:overlap val="100"/>
        <c:axId val="162140544"/>
        <c:axId val="17163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372</c:v>
                </c:pt>
                <c:pt idx="2">
                  <c:v>#N/A</c:v>
                </c:pt>
                <c:pt idx="3">
                  <c:v>#N/A</c:v>
                </c:pt>
                <c:pt idx="4">
                  <c:v>363</c:v>
                </c:pt>
                <c:pt idx="5">
                  <c:v>#N/A</c:v>
                </c:pt>
                <c:pt idx="6">
                  <c:v>#N/A</c:v>
                </c:pt>
                <c:pt idx="7">
                  <c:v>299</c:v>
                </c:pt>
                <c:pt idx="8">
                  <c:v>#N/A</c:v>
                </c:pt>
                <c:pt idx="9">
                  <c:v>#N/A</c:v>
                </c:pt>
                <c:pt idx="10">
                  <c:v>272</c:v>
                </c:pt>
                <c:pt idx="11">
                  <c:v>#N/A</c:v>
                </c:pt>
                <c:pt idx="12">
                  <c:v>#N/A</c:v>
                </c:pt>
                <c:pt idx="13">
                  <c:v>339</c:v>
                </c:pt>
                <c:pt idx="14">
                  <c:v>#N/A</c:v>
                </c:pt>
              </c:numCache>
            </c:numRef>
          </c:val>
          <c:smooth val="0"/>
          <c:extLst xmlns:c16r2="http://schemas.microsoft.com/office/drawing/2015/06/chart">
            <c:ext xmlns:c16="http://schemas.microsoft.com/office/drawing/2014/chart" uri="{C3380CC4-5D6E-409C-BE32-E72D297353CC}">
              <c16:uniqueId val="{00000008-6CDF-4F47-91A7-052C5E47DC64}"/>
            </c:ext>
          </c:extLst>
        </c:ser>
        <c:dLbls>
          <c:showLegendKey val="0"/>
          <c:showVal val="0"/>
          <c:showCatName val="0"/>
          <c:showSerName val="0"/>
          <c:showPercent val="0"/>
          <c:showBubbleSize val="0"/>
        </c:dLbls>
        <c:marker val="1"/>
        <c:smooth val="0"/>
        <c:axId val="162140544"/>
        <c:axId val="171638144"/>
      </c:lineChart>
      <c:catAx>
        <c:axId val="1621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638144"/>
        <c:crosses val="autoZero"/>
        <c:auto val="1"/>
        <c:lblAlgn val="ctr"/>
        <c:lblOffset val="100"/>
        <c:tickLblSkip val="1"/>
        <c:tickMarkSkip val="1"/>
        <c:noMultiLvlLbl val="0"/>
      </c:catAx>
      <c:valAx>
        <c:axId val="17163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7025</c:v>
                </c:pt>
                <c:pt idx="5">
                  <c:v>6905</c:v>
                </c:pt>
                <c:pt idx="8">
                  <c:v>6726</c:v>
                </c:pt>
                <c:pt idx="11">
                  <c:v>6662</c:v>
                </c:pt>
                <c:pt idx="14">
                  <c:v>6758</c:v>
                </c:pt>
              </c:numCache>
            </c:numRef>
          </c:val>
          <c:extLst xmlns:c16r2="http://schemas.microsoft.com/office/drawing/2015/06/chart">
            <c:ext xmlns:c16="http://schemas.microsoft.com/office/drawing/2014/chart" uri="{C3380CC4-5D6E-409C-BE32-E72D297353CC}">
              <c16:uniqueId val="{00000000-3543-4B8C-A473-BDB9A31424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656</c:v>
                </c:pt>
                <c:pt idx="5">
                  <c:v>663</c:v>
                </c:pt>
                <c:pt idx="8">
                  <c:v>697</c:v>
                </c:pt>
                <c:pt idx="11">
                  <c:v>723</c:v>
                </c:pt>
                <c:pt idx="14">
                  <c:v>670</c:v>
                </c:pt>
              </c:numCache>
            </c:numRef>
          </c:val>
          <c:extLst xmlns:c16r2="http://schemas.microsoft.com/office/drawing/2015/06/chart">
            <c:ext xmlns:c16="http://schemas.microsoft.com/office/drawing/2014/chart" uri="{C3380CC4-5D6E-409C-BE32-E72D297353CC}">
              <c16:uniqueId val="{00000001-3543-4B8C-A473-BDB9A31424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3613</c:v>
                </c:pt>
                <c:pt idx="5">
                  <c:v>3551</c:v>
                </c:pt>
                <c:pt idx="8">
                  <c:v>3667</c:v>
                </c:pt>
                <c:pt idx="11">
                  <c:v>3672</c:v>
                </c:pt>
                <c:pt idx="14">
                  <c:v>3581</c:v>
                </c:pt>
              </c:numCache>
            </c:numRef>
          </c:val>
          <c:extLst xmlns:c16r2="http://schemas.microsoft.com/office/drawing/2015/06/chart">
            <c:ext xmlns:c16="http://schemas.microsoft.com/office/drawing/2014/chart" uri="{C3380CC4-5D6E-409C-BE32-E72D297353CC}">
              <c16:uniqueId val="{00000002-3543-4B8C-A473-BDB9A31424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43-4B8C-A473-BDB9A31424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43-4B8C-A473-BDB9A31424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43-4B8C-A473-BDB9A31424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1105</c:v>
                </c:pt>
                <c:pt idx="3">
                  <c:v>928</c:v>
                </c:pt>
                <c:pt idx="6">
                  <c:v>805</c:v>
                </c:pt>
                <c:pt idx="9">
                  <c:v>741</c:v>
                </c:pt>
                <c:pt idx="12">
                  <c:v>696</c:v>
                </c:pt>
              </c:numCache>
            </c:numRef>
          </c:val>
          <c:extLst xmlns:c16r2="http://schemas.microsoft.com/office/drawing/2015/06/chart">
            <c:ext xmlns:c16="http://schemas.microsoft.com/office/drawing/2014/chart" uri="{C3380CC4-5D6E-409C-BE32-E72D297353CC}">
              <c16:uniqueId val="{00000006-3543-4B8C-A473-BDB9A31424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213</c:v>
                </c:pt>
                <c:pt idx="3">
                  <c:v>150</c:v>
                </c:pt>
                <c:pt idx="6">
                  <c:v>86</c:v>
                </c:pt>
                <c:pt idx="9">
                  <c:v>23</c:v>
                </c:pt>
                <c:pt idx="12">
                  <c:v>0</c:v>
                </c:pt>
              </c:numCache>
            </c:numRef>
          </c:val>
          <c:extLst xmlns:c16r2="http://schemas.microsoft.com/office/drawing/2015/06/chart">
            <c:ext xmlns:c16="http://schemas.microsoft.com/office/drawing/2014/chart" uri="{C3380CC4-5D6E-409C-BE32-E72D297353CC}">
              <c16:uniqueId val="{00000007-3543-4B8C-A473-BDB9A31424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4152</c:v>
                </c:pt>
                <c:pt idx="3">
                  <c:v>4004</c:v>
                </c:pt>
                <c:pt idx="6">
                  <c:v>3881</c:v>
                </c:pt>
                <c:pt idx="9">
                  <c:v>3755</c:v>
                </c:pt>
                <c:pt idx="12">
                  <c:v>3598</c:v>
                </c:pt>
              </c:numCache>
            </c:numRef>
          </c:val>
          <c:extLst xmlns:c16r2="http://schemas.microsoft.com/office/drawing/2015/06/chart">
            <c:ext xmlns:c16="http://schemas.microsoft.com/office/drawing/2014/chart" uri="{C3380CC4-5D6E-409C-BE32-E72D297353CC}">
              <c16:uniqueId val="{00000008-3543-4B8C-A473-BDB9A31424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168</c:v>
                </c:pt>
                <c:pt idx="3">
                  <c:v>114</c:v>
                </c:pt>
                <c:pt idx="6">
                  <c:v>639</c:v>
                </c:pt>
                <c:pt idx="9">
                  <c:v>621</c:v>
                </c:pt>
                <c:pt idx="12">
                  <c:v>617</c:v>
                </c:pt>
              </c:numCache>
            </c:numRef>
          </c:val>
          <c:extLst xmlns:c16r2="http://schemas.microsoft.com/office/drawing/2015/06/chart">
            <c:ext xmlns:c16="http://schemas.microsoft.com/office/drawing/2014/chart" uri="{C3380CC4-5D6E-409C-BE32-E72D297353CC}">
              <c16:uniqueId val="{00000009-3543-4B8C-A473-BDB9A31424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6469</c:v>
                </c:pt>
                <c:pt idx="3">
                  <c:v>6452</c:v>
                </c:pt>
                <c:pt idx="6">
                  <c:v>6421</c:v>
                </c:pt>
                <c:pt idx="9">
                  <c:v>6621</c:v>
                </c:pt>
                <c:pt idx="12">
                  <c:v>6945</c:v>
                </c:pt>
              </c:numCache>
            </c:numRef>
          </c:val>
          <c:extLst xmlns:c16r2="http://schemas.microsoft.com/office/drawing/2015/06/chart">
            <c:ext xmlns:c16="http://schemas.microsoft.com/office/drawing/2014/chart" uri="{C3380CC4-5D6E-409C-BE32-E72D297353CC}">
              <c16:uniqueId val="{0000000A-3543-4B8C-A473-BDB9A3142452}"/>
            </c:ext>
          </c:extLst>
        </c:ser>
        <c:dLbls>
          <c:showLegendKey val="0"/>
          <c:showVal val="0"/>
          <c:showCatName val="0"/>
          <c:showSerName val="0"/>
          <c:showPercent val="0"/>
          <c:showBubbleSize val="0"/>
        </c:dLbls>
        <c:gapWidth val="100"/>
        <c:overlap val="100"/>
        <c:axId val="171651072"/>
        <c:axId val="17165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813</c:v>
                </c:pt>
                <c:pt idx="2">
                  <c:v>#N/A</c:v>
                </c:pt>
                <c:pt idx="3">
                  <c:v>#N/A</c:v>
                </c:pt>
                <c:pt idx="4">
                  <c:v>528</c:v>
                </c:pt>
                <c:pt idx="5">
                  <c:v>#N/A</c:v>
                </c:pt>
                <c:pt idx="6">
                  <c:v>#N/A</c:v>
                </c:pt>
                <c:pt idx="7">
                  <c:v>743</c:v>
                </c:pt>
                <c:pt idx="8">
                  <c:v>#N/A</c:v>
                </c:pt>
                <c:pt idx="9">
                  <c:v>#N/A</c:v>
                </c:pt>
                <c:pt idx="10">
                  <c:v>702</c:v>
                </c:pt>
                <c:pt idx="11">
                  <c:v>#N/A</c:v>
                </c:pt>
                <c:pt idx="12">
                  <c:v>#N/A</c:v>
                </c:pt>
                <c:pt idx="13">
                  <c:v>848</c:v>
                </c:pt>
                <c:pt idx="14">
                  <c:v>#N/A</c:v>
                </c:pt>
              </c:numCache>
            </c:numRef>
          </c:val>
          <c:smooth val="0"/>
          <c:extLst xmlns:c16r2="http://schemas.microsoft.com/office/drawing/2015/06/chart">
            <c:ext xmlns:c16="http://schemas.microsoft.com/office/drawing/2014/chart" uri="{C3380CC4-5D6E-409C-BE32-E72D297353CC}">
              <c16:uniqueId val="{0000000B-3543-4B8C-A473-BDB9A3142452}"/>
            </c:ext>
          </c:extLst>
        </c:ser>
        <c:dLbls>
          <c:showLegendKey val="0"/>
          <c:showVal val="0"/>
          <c:showCatName val="0"/>
          <c:showSerName val="0"/>
          <c:showPercent val="0"/>
          <c:showBubbleSize val="0"/>
        </c:dLbls>
        <c:marker val="1"/>
        <c:smooth val="0"/>
        <c:axId val="171651072"/>
        <c:axId val="171652992"/>
      </c:lineChart>
      <c:catAx>
        <c:axId val="1716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652992"/>
        <c:crosses val="autoZero"/>
        <c:auto val="1"/>
        <c:lblAlgn val="ctr"/>
        <c:lblOffset val="100"/>
        <c:tickLblSkip val="1"/>
        <c:tickMarkSkip val="1"/>
        <c:noMultiLvlLbl val="0"/>
      </c:catAx>
      <c:valAx>
        <c:axId val="17165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1596</c:v>
                </c:pt>
                <c:pt idx="1">
                  <c:v>1561</c:v>
                </c:pt>
                <c:pt idx="2">
                  <c:v>1436</c:v>
                </c:pt>
              </c:numCache>
            </c:numRef>
          </c:val>
          <c:extLst xmlns:c16r2="http://schemas.microsoft.com/office/drawing/2015/06/chart">
            <c:ext xmlns:c16="http://schemas.microsoft.com/office/drawing/2014/chart" uri="{C3380CC4-5D6E-409C-BE32-E72D297353CC}">
              <c16:uniqueId val="{00000000-5EAC-4A4B-A8CD-F4A3A902D6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585</c:v>
                </c:pt>
                <c:pt idx="1">
                  <c:v>585</c:v>
                </c:pt>
                <c:pt idx="2">
                  <c:v>585</c:v>
                </c:pt>
              </c:numCache>
            </c:numRef>
          </c:val>
          <c:extLst xmlns:c16r2="http://schemas.microsoft.com/office/drawing/2015/06/chart">
            <c:ext xmlns:c16="http://schemas.microsoft.com/office/drawing/2014/chart" uri="{C3380CC4-5D6E-409C-BE32-E72D297353CC}">
              <c16:uniqueId val="{00000001-5EAC-4A4B-A8CD-F4A3A902D6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1349</c:v>
                </c:pt>
                <c:pt idx="1">
                  <c:v>1362</c:v>
                </c:pt>
                <c:pt idx="2">
                  <c:v>1424</c:v>
                </c:pt>
              </c:numCache>
            </c:numRef>
          </c:val>
          <c:extLst xmlns:c16r2="http://schemas.microsoft.com/office/drawing/2015/06/chart">
            <c:ext xmlns:c16="http://schemas.microsoft.com/office/drawing/2014/chart" uri="{C3380CC4-5D6E-409C-BE32-E72D297353CC}">
              <c16:uniqueId val="{00000002-5EAC-4A4B-A8CD-F4A3A902D62C}"/>
            </c:ext>
          </c:extLst>
        </c:ser>
        <c:dLbls>
          <c:showLegendKey val="0"/>
          <c:showVal val="0"/>
          <c:showCatName val="0"/>
          <c:showSerName val="0"/>
          <c:showPercent val="0"/>
          <c:showBubbleSize val="0"/>
        </c:dLbls>
        <c:gapWidth val="120"/>
        <c:overlap val="100"/>
        <c:axId val="171920768"/>
        <c:axId val="171926656"/>
      </c:barChart>
      <c:catAx>
        <c:axId val="1719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1926656"/>
        <c:crosses val="autoZero"/>
        <c:auto val="1"/>
        <c:lblAlgn val="ctr"/>
        <c:lblOffset val="100"/>
        <c:tickLblSkip val="1"/>
        <c:tickMarkSkip val="1"/>
        <c:noMultiLvlLbl val="0"/>
      </c:catAx>
      <c:valAx>
        <c:axId val="171926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19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{5BE7C21F-0D9B-4621-B508-30997F10A949}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F7C-471F-B2E8-F64D17E8657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{FBC889B1-AA95-4282-8322-F0FAAC7A0385}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7C-471F-B2E8-F64D17E8657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{A9C24407-82B4-4E9A-8BBD-CB3B62E80947}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7C-471F-B2E8-F64D17E8657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{DA963C31-FBFC-416A-92B8-10837CCA6CF8}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7C-471F-B2E8-F64D17E8657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{5FBAB7DD-C78E-4966-9AD1-CBAF476AA386}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7C-471F-B2E8-F64D17E865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{C9C62799-7D50-4913-B0C8-8E4842A22DA5}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F7C-471F-B2E8-F64D17E865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{F6A3A381-BCE0-4521-A240-7F6A5FAEDB6F}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F7C-471F-B2E8-F64D17E865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{D27414FF-9B28-4B9C-AE5B-D29E0E7FC98F}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F7C-471F-B2E8-F64D17E865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{7130C7A7-D7E7-4787-92DC-C04D5971EB6C}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F7C-471F-B2E8-F64D17E865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55.1</c:v>
                </c:pt>
                <c:pt idx="32">
                  <c:v>55.8</c:v>
                </c:pt>
              </c:numCache>
            </c:numRef>
          </c:xVal>
          <c:yVal>
            <c:numRef>
              <c:f>公会計指標分析・財政指標組合せ分析表!$BP$51:$DC$51</c:f>
              <c:numCache>
                <c:formatCode>#,##0.0;"▲ "#,##0.0</c:formatCode>
                <c:ptCount val="40"/>
                <c:pt idx="24">
                  <c:v>20.100000000000001</c:v>
                </c:pt>
                <c:pt idx="32">
                  <c:v>25</c:v>
                </c:pt>
              </c:numCache>
            </c:numRef>
          </c:yVal>
          <c:smooth val="0"/>
          <c:extLst xmlns:c16r2="http://schemas.microsoft.com/office/drawing/2015/06/chart">
            <c:ext xmlns:c16="http://schemas.microsoft.com/office/drawing/2014/chart" uri="{C3380CC4-5D6E-409C-BE32-E72D297353CC}">
              <c16:uniqueId val="{00000009-CF7C-471F-B2E8-F64D17E865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{9468ECF1-0970-4405-BF84-2DD5C58C5D31}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F7C-471F-B2E8-F64D17E8657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{E21A9C58-BDFA-4407-A807-077B5CDCFA88}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7C-471F-B2E8-F64D17E8657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{BB89380E-4E8A-4360-AF8D-2546E99F1718}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7C-471F-B2E8-F64D17E8657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{0CA05D5D-A0EC-46BA-90E2-11CE12B2A10D}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7C-471F-B2E8-F64D17E8657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{973CAB2C-AD23-4253-A1FB-23043E908EA4}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7C-471F-B2E8-F64D17E865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{F8A1E0B6-B339-4375-A690-2557037F9645}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F7C-471F-B2E8-F64D17E865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{D2A145E8-C7D3-47EE-B917-019BDFAA1CEC}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F7C-471F-B2E8-F64D17E865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{E96A3677-0C2E-4BC1-80A6-33045585FE1B}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F7C-471F-B2E8-F64D17E865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{86C641AA-4556-40A4-B0F7-809C533933BB}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F7C-471F-B2E8-F64D17E865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CF7C-471F-B2E8-F64D17E8657D}"/>
            </c:ext>
          </c:extLst>
        </c:ser>
        <c:dLbls>
          <c:showLegendKey val="0"/>
          <c:showVal val="1"/>
          <c:showCatName val="0"/>
          <c:showSerName val="0"/>
          <c:showPercent val="0"/>
          <c:showBubbleSize val="0"/>
        </c:dLbls>
        <c:axId val="92497024"/>
        <c:axId val="92498944"/>
      </c:scatterChart>
      <c:valAx>
        <c:axId val="92497024"/>
        <c:scaling>
          <c:orientation val="minMax"/>
          <c:max val="58.8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498944"/>
        <c:crosses val="autoZero"/>
        <c:crossBetween val="midCat"/>
      </c:valAx>
      <c:valAx>
        <c:axId val="92498944"/>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49702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{864C3F4E-229F-4D9D-B163-47E6E4876536}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FD-47A8-BD08-677C4DB4397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{D783F78B-9E38-41B6-9746-AF3EF7E568A0}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FD-47A8-BD08-677C4DB4397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{C3EDD236-C394-4D54-9390-C7F8ED7CD090}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FD-47A8-BD08-677C4DB4397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{0218121A-D24B-46C0-A144-5E17FF1BA645}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FD-47A8-BD08-677C4DB4397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{E46E2767-A0C2-497D-872E-B8511E40E191}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FD-47A8-BD08-677C4DB439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{D34DC2E0-2D88-4062-833E-56FB2A65173D}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FD-47A8-BD08-677C4DB439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{8AA81471-5F74-42A2-BB3B-80890DE803F5}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FD-47A8-BD08-677C4DB439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{6D6213FA-77E7-4A2C-AECB-9A19D4247A2B}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FD-47A8-BD08-677C4DB439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{DE583234-C6C5-4FAB-B31F-C536321DCB5C}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FD-47A8-BD08-677C4DB439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10.199999999999999</c:v>
                </c:pt>
                <c:pt idx="16">
                  <c:v>9.5</c:v>
                </c:pt>
                <c:pt idx="24">
                  <c:v>8.6999999999999993</c:v>
                </c:pt>
                <c:pt idx="32">
                  <c:v>8.6999999999999993</c:v>
                </c:pt>
              </c:numCache>
            </c:numRef>
          </c:xVal>
          <c:yVal>
            <c:numRef>
              <c:f>公会計指標分析・財政指標組合せ分析表!$BP$73:$DC$73</c:f>
              <c:numCache>
                <c:formatCode>#,##0.0;"▲ "#,##0.0</c:formatCode>
                <c:ptCount val="40"/>
                <c:pt idx="0">
                  <c:v>22.1</c:v>
                </c:pt>
                <c:pt idx="8">
                  <c:v>14.8</c:v>
                </c:pt>
                <c:pt idx="16">
                  <c:v>20.6</c:v>
                </c:pt>
                <c:pt idx="24">
                  <c:v>20.100000000000001</c:v>
                </c:pt>
                <c:pt idx="32">
                  <c:v>25</c:v>
                </c:pt>
              </c:numCache>
            </c:numRef>
          </c:yVal>
          <c:smooth val="0"/>
          <c:extLst xmlns:c16r2="http://schemas.microsoft.com/office/drawing/2015/06/chart">
            <c:ext xmlns:c16="http://schemas.microsoft.com/office/drawing/2014/chart" uri="{C3380CC4-5D6E-409C-BE32-E72D297353CC}">
              <c16:uniqueId val="{00000009-F8FD-47A8-BD08-677C4DB439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{4A506085-A935-434F-B604-01BFF51C7087}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FD-47A8-BD08-677C4DB439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{7F26C91A-C9AF-45FD-8570-70221D7401BE}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FD-47A8-BD08-677C4DB4397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{163F27B3-1F34-4EFF-AF14-9EA8E4CCDB4E}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FD-47A8-BD08-677C4DB4397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{693EF193-E9D9-40CB-A499-46DA5D4436BA}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FD-47A8-BD08-677C4DB4397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{B73F4B74-65E8-43B3-AB7D-DD20DE0B9E4D}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FD-47A8-BD08-677C4DB439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{D85D752A-8CEC-4455-B4BD-809BCBB72004}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FD-47A8-BD08-677C4DB43979}"/>
                </c:ext>
              </c:extLst>
            </c:dLbl>
            <c:dLbl>
              <c:idx val="16"/>
              <c:layout>
                <c:manualLayout>
                  <c:x val="-3.1697991619110633E-2"/>
                  <c:y val="-4.349592131553593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{CEA614A7-D67D-4298-B436-5786CD914CD4}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FD-47A8-BD08-677C4DB4397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{83E90FC6-472E-43F9-A9C0-8EE812676BB8}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FD-47A8-BD08-677C4DB43979}"/>
                </c:ext>
              </c:extLst>
            </c:dLbl>
            <c:dLbl>
              <c:idx val="32"/>
              <c:layout>
                <c:manualLayout>
                  <c:x val="-1.8235628084249993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{67BCA099-EA42-44F3-958C-6BB88866B261}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FD-47A8-BD08-677C4DB439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8FD-47A8-BD08-677C4DB43979}"/>
            </c:ext>
          </c:extLst>
        </c:ser>
        <c:dLbls>
          <c:showLegendKey val="0"/>
          <c:showVal val="1"/>
          <c:showCatName val="0"/>
          <c:showSerName val="0"/>
          <c:showPercent val="0"/>
          <c:showBubbleSize val="0"/>
        </c:dLbls>
        <c:axId val="148271488"/>
        <c:axId val="148273408"/>
      </c:scatterChart>
      <c:valAx>
        <c:axId val="148271488"/>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73408"/>
        <c:crosses val="autoZero"/>
        <c:crossBetween val="midCat"/>
      </c:valAx>
      <c:valAx>
        <c:axId val="148273408"/>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7148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実質公債費比率は、平成１８年度に２０．６％に達したが、これまで事業の平準化、地方債借入の抑制に努めてきた結果、平成１９年度には１９．３％となり、平成２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前年度と同率の</a:t>
          </a:r>
          <a:r>
            <a:rPr kumimoji="1" lang="ja-JP" altLang="ja-JP" sz="1100">
              <a:solidFill>
                <a:schemeClr val="dk1"/>
              </a:solidFill>
              <a:effectLst/>
              <a:latin typeface="+mn-lt"/>
              <a:ea typeface="+mn-ea"/>
              <a:cs typeface="+mn-cs"/>
            </a:rPr>
            <a:t>８．７％まで改善している。（平成１８年度との比較で１１．９ポイント減）</a:t>
          </a:r>
          <a:endParaRPr lang="ja-JP" altLang="ja-JP" sz="1400">
            <a:effectLst/>
          </a:endParaRPr>
        </a:p>
        <a:p>
          <a:r>
            <a:rPr kumimoji="1" lang="ja-JP" altLang="ja-JP" sz="1100">
              <a:solidFill>
                <a:schemeClr val="dk1"/>
              </a:solidFill>
              <a:effectLst/>
              <a:latin typeface="+mn-lt"/>
              <a:ea typeface="+mn-ea"/>
              <a:cs typeface="+mn-cs"/>
            </a:rPr>
            <a:t>　左表（分子の構造）を見ると、平成２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年度の地方債の元利償還金が</a:t>
          </a:r>
          <a:r>
            <a:rPr kumimoji="1" lang="ja-JP" altLang="en-US" sz="1100">
              <a:solidFill>
                <a:schemeClr val="dk1"/>
              </a:solidFill>
              <a:effectLst/>
              <a:latin typeface="+mn-lt"/>
              <a:ea typeface="+mn-ea"/>
              <a:cs typeface="+mn-cs"/>
            </a:rPr>
            <a:t>平成２５年度と比較すると７２百万円の減となっているが、</a:t>
          </a:r>
          <a:r>
            <a:rPr kumimoji="1" lang="ja-JP" altLang="ja-JP" sz="1100">
              <a:solidFill>
                <a:schemeClr val="dk1"/>
              </a:solidFill>
              <a:effectLst/>
              <a:latin typeface="+mn-lt"/>
              <a:ea typeface="+mn-ea"/>
              <a:cs typeface="+mn-cs"/>
            </a:rPr>
            <a:t>前年度との比較では</a:t>
          </a: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平成２５年度以降の大型事業実施により、今後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元利償還金が増加する見込みである。</a:t>
          </a:r>
          <a:endParaRPr lang="ja-JP" altLang="ja-JP" sz="1400">
            <a:effectLst/>
          </a:endParaRPr>
        </a:p>
        <a:p>
          <a:r>
            <a:rPr kumimoji="1" lang="ja-JP" altLang="ja-JP" sz="1100">
              <a:solidFill>
                <a:schemeClr val="dk1"/>
              </a:solidFill>
              <a:effectLst/>
              <a:latin typeface="+mn-lt"/>
              <a:ea typeface="+mn-ea"/>
              <a:cs typeface="+mn-cs"/>
            </a:rPr>
            <a:t>　今後も引き続き、公債費負担の適正化に努めていく。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将来負担比率の状況は、平成１９年度に８５．３％であったものが、平成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年度には２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％となり６</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左表の将来負担額（Ａ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を見ると、一般会計等に係る地方債の現在高は前年度と比較して</a:t>
          </a:r>
          <a:r>
            <a:rPr kumimoji="1" lang="ja-JP" altLang="en-US" sz="1100">
              <a:solidFill>
                <a:schemeClr val="dk1"/>
              </a:solidFill>
              <a:effectLst/>
              <a:latin typeface="+mn-lt"/>
              <a:ea typeface="+mn-ea"/>
              <a:cs typeface="+mn-cs"/>
            </a:rPr>
            <a:t>３２４</a:t>
          </a:r>
          <a:r>
            <a:rPr kumimoji="1" lang="ja-JP" altLang="ja-JP" sz="1100">
              <a:solidFill>
                <a:schemeClr val="dk1"/>
              </a:solidFill>
              <a:effectLst/>
              <a:latin typeface="+mn-lt"/>
              <a:ea typeface="+mn-ea"/>
              <a:cs typeface="+mn-cs"/>
            </a:rPr>
            <a:t>百万円の増となっているが、公営企業債等繰入見込額については前年度と比較して</a:t>
          </a:r>
          <a:r>
            <a:rPr kumimoji="1" lang="ja-JP" altLang="en-US" sz="1100">
              <a:solidFill>
                <a:schemeClr val="dk1"/>
              </a:solidFill>
              <a:effectLst/>
              <a:latin typeface="+mn-lt"/>
              <a:ea typeface="+mn-ea"/>
              <a:cs typeface="+mn-cs"/>
            </a:rPr>
            <a:t>１５７</a:t>
          </a:r>
          <a:r>
            <a:rPr kumimoji="1" lang="ja-JP" altLang="ja-JP" sz="1100">
              <a:solidFill>
                <a:schemeClr val="dk1"/>
              </a:solidFill>
              <a:effectLst/>
              <a:latin typeface="+mn-lt"/>
              <a:ea typeface="+mn-ea"/>
              <a:cs typeface="+mn-cs"/>
            </a:rPr>
            <a:t>百万円の減、さらに組合等負担等見込額、退職手当負担見込額もそれぞれ減額となっている。一方、債務負担行為に基づく支出予定額は、認定こども園の設置事業者に対する建設費補助により平成２７年度から大きく増加し、将来負担額の合計は前年度比較</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これに対し、充当可能財源等（Ｂ）を見ると、充当可能基金は</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充当可能特定歳入は前年度と比較して</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基準財政需要額算入見込額は</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となり、あわせて前年度比較</a:t>
          </a:r>
          <a:r>
            <a:rPr kumimoji="1" lang="ja-JP" altLang="en-US" sz="1100">
              <a:solidFill>
                <a:schemeClr val="dk1"/>
              </a:solidFill>
              <a:effectLst/>
              <a:latin typeface="+mn-lt"/>
              <a:ea typeface="+mn-ea"/>
              <a:cs typeface="+mn-cs"/>
            </a:rPr>
            <a:t>４８</a:t>
          </a:r>
          <a:r>
            <a:rPr kumimoji="1" lang="ja-JP" altLang="ja-JP" sz="1100">
              <a:solidFill>
                <a:schemeClr val="dk1"/>
              </a:solidFill>
              <a:effectLst/>
              <a:latin typeface="+mn-lt"/>
              <a:ea typeface="+mn-ea"/>
              <a:cs typeface="+mn-cs"/>
            </a:rPr>
            <a:t>百万円の減となっている。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から充当可能財源を差し引いた将来負担比率の分子の額は増加となり、比率の悪化が認められるが、平成４２年度をもって認定こども園に対する補助が終了することから、その後は改善される見込みである。</a:t>
          </a:r>
          <a:endParaRPr lang="ja-JP" altLang="ja-JP" sz="1400">
            <a:effectLst/>
          </a:endParaRPr>
        </a:p>
        <a:p>
          <a:r>
            <a:rPr kumimoji="1" lang="ja-JP" altLang="ja-JP" sz="1100">
              <a:solidFill>
                <a:schemeClr val="dk1"/>
              </a:solidFill>
              <a:effectLst/>
              <a:latin typeface="+mn-lt"/>
              <a:ea typeface="+mn-ea"/>
              <a:cs typeface="+mn-cs"/>
            </a:rPr>
            <a:t>　今後も引き続き、厳しい財政状況を踏まえながら、経常経費の削減、地方債の抑制に努めていく。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北海道本別町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収などにより財政調整基金を２３０百万円を取崩しを行い、コスト意識の徹底により何とか取崩し額を超える積戻しを行いたかったが、結果１０４百万円の積戻しにとどまったこと、継続した積立による農業振興基金の２２百万円の積立、ふるさと納税である個性あるふるさとづくり基金から３０百万円の取り崩しを行った一方で７６百万円の積立ができたこと等により、基金全体としては６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基金はこれまでの大型事業による起債償還、地方交付税の減収等により、右肩下がりに減少していくものと推計している。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今後は長期的な視点のもと、将来的に基金に依存しない財源基盤の確立を目指して行財政改革に推進に努める。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・ふるさと銀河線跡地活用等振興基金：鉄道跡地の活用等に要する費用に充てる。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・地域福祉基金：在宅福祉の普及及び向上、生きがいづくりの推進、地域福祉の推進を図るために民間団体が行う事業の支援を図る。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・農業振興基金：町全体の農業振興を図るとともに、農業者の育成及び経営基盤強化を促進し、その農業経営の基礎となる金融の円滑化を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・農業振興基金：新規就農支援事業等の財源として４百万円を取り崩している一方で、本町の農業振興のため町と農業協同組合による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２２百万円の積立を行ったことによる増。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・個性あるふくさとづくり基金：保育料の軽減などの財源に３０百万円を取り崩している一方で、ふるさと納税の寄付額が７６百万円積立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があったことによる増。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大幅な積立は見込めないので、計画的な事業実施による運用を行う。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・普通交付税の特例措置の適用期限の終了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・保育所の民営化による保育料の減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今後は長期的な視点のもと、将来的に基金に依存しない財源基盤の確立を目指して行財政改革に推進に努める。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大幅な積立は見込めないので、計画的な事業実施による借入と償還のバランスを検証したうえでの運用を行う。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全国、北海道平均、類似団体内平均値を下回っているが、施設の老朽化、現在の保有資産の年数が経過することで、少しずつ上昇傾向にある。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今後の厳しい財政状況を踏まえ、公共施設等総合管理計画に基づき公共施設等の維持管理コスト、課題を含めて進行管理を進めていく。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1"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0" name="楕円 79"/>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1"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82" name="楕円 81"/>
        <xdr:cNvSpPr/>
      </xdr:nvSpPr>
      <xdr:spPr>
        <a:xfrm>
          <a:off x="4000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114391</xdr:rowOff>
    </xdr:to>
    <xdr:cxnSp macro="">
      <xdr:nvCxnSpPr>
        <xdr:cNvPr id="83" name="直線コネクタ 82"/>
        <xdr:cNvCxnSpPr/>
      </xdr:nvCxnSpPr>
      <xdr:spPr>
        <a:xfrm flipV="1">
          <a:off x="4051300" y="600782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4"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156318</xdr:rowOff>
    </xdr:from>
    <xdr:ext cx="405111" cy="259045"/>
    <xdr:sp macro="" textlink="">
      <xdr:nvSpPr>
        <xdr:cNvPr id="86" name="n_1mainValue有形固定資産減価償却率"/>
        <xdr:cNvSpPr txBox="1"/>
      </xdr:nvSpPr>
      <xdr:spPr>
        <a:xfrm>
          <a:off x="3836044" y="607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全国、北海道平均を下回っているが、類似団体内平均を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ポイント上回っている。今後は厳しい財政状況の下、充当可能基金が減っていく傾向にあることから、新規事業の実施に係る総点検を行い将来負担額の抑制、財政の健全化に努めていく。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7" name="楕円 126"/>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62035</xdr:rowOff>
    </xdr:from>
    <xdr:ext cx="340478" cy="259045"/>
    <xdr:sp macro="" textlink="">
      <xdr:nvSpPr>
        <xdr:cNvPr id="128" name="債務償還可能年数該当値テキスト"/>
        <xdr:cNvSpPr txBox="1"/>
      </xdr:nvSpPr>
      <xdr:spPr>
        <a:xfrm>
          <a:off x="14846300" y="5977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0" name="楕円 69"/>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1"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2" name="楕円 71"/>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97155</xdr:rowOff>
    </xdr:to>
    <xdr:cxnSp macro="">
      <xdr:nvCxnSpPr>
        <xdr:cNvPr id="73" name="直線コネクタ 72"/>
        <xdr:cNvCxnSpPr/>
      </xdr:nvCxnSpPr>
      <xdr:spPr>
        <a:xfrm>
          <a:off x="3797300" y="6612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4"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76"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39704</xdr:rowOff>
    </xdr:from>
    <xdr:to>
      <xdr:col>55</xdr:col>
      <xdr:colOff>50800</xdr:colOff>
      <xdr:row>38</xdr:row>
      <xdr:rowOff>141304</xdr:rowOff>
    </xdr:to>
    <xdr:sp macro="" textlink="">
      <xdr:nvSpPr>
        <xdr:cNvPr id="116" name="楕円 115"/>
        <xdr:cNvSpPr/>
      </xdr:nvSpPr>
      <xdr:spPr>
        <a:xfrm>
          <a:off x="10426700" y="65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62581</xdr:rowOff>
    </xdr:from>
    <xdr:ext cx="534377" cy="259045"/>
    <xdr:sp macro="" textlink="">
      <xdr:nvSpPr>
        <xdr:cNvPr id="117" name="【道路】&#10;一人当たり延長該当値テキスト"/>
        <xdr:cNvSpPr txBox="1"/>
      </xdr:nvSpPr>
      <xdr:spPr>
        <a:xfrm>
          <a:off x="10515600" y="64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53811</xdr:rowOff>
    </xdr:from>
    <xdr:to>
      <xdr:col>50</xdr:col>
      <xdr:colOff>165100</xdr:colOff>
      <xdr:row>38</xdr:row>
      <xdr:rowOff>155411</xdr:rowOff>
    </xdr:to>
    <xdr:sp macro="" textlink="">
      <xdr:nvSpPr>
        <xdr:cNvPr id="118" name="楕円 117"/>
        <xdr:cNvSpPr/>
      </xdr:nvSpPr>
      <xdr:spPr>
        <a:xfrm>
          <a:off x="9588500" y="65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90504</xdr:rowOff>
    </xdr:from>
    <xdr:to>
      <xdr:col>55</xdr:col>
      <xdr:colOff>0</xdr:colOff>
      <xdr:row>38</xdr:row>
      <xdr:rowOff>104611</xdr:rowOff>
    </xdr:to>
    <xdr:cxnSp macro="">
      <xdr:nvCxnSpPr>
        <xdr:cNvPr id="119" name="直線コネクタ 118"/>
        <xdr:cNvCxnSpPr/>
      </xdr:nvCxnSpPr>
      <xdr:spPr>
        <a:xfrm flipV="1">
          <a:off x="9639300" y="6605604"/>
          <a:ext cx="8382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0"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489</xdr:rowOff>
    </xdr:from>
    <xdr:ext cx="534377" cy="259045"/>
    <xdr:sp macro="" textlink="">
      <xdr:nvSpPr>
        <xdr:cNvPr id="122" name="n_1mainValue【道路】&#10;一人当たり延長"/>
        <xdr:cNvSpPr txBox="1"/>
      </xdr:nvSpPr>
      <xdr:spPr>
        <a:xfrm>
          <a:off x="9359411" y="63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3"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62" name="楕円 161"/>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105608</xdr:rowOff>
    </xdr:from>
    <xdr:ext cx="405111" cy="259045"/>
    <xdr:sp macro="" textlink="">
      <xdr:nvSpPr>
        <xdr:cNvPr id="163" name="【橋りょう・トンネル】&#10;有形固定資産減価償却率該当値テキスト"/>
        <xdr:cNvSpPr txBox="1"/>
      </xdr:nvSpPr>
      <xdr:spPr>
        <a:xfrm>
          <a:off x="4673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64" name="楕円 163"/>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6531</xdr:rowOff>
    </xdr:to>
    <xdr:cxnSp macro="">
      <xdr:nvCxnSpPr>
        <xdr:cNvPr id="165" name="直線コネクタ 164"/>
        <xdr:cNvCxnSpPr/>
      </xdr:nvCxnSpPr>
      <xdr:spPr>
        <a:xfrm>
          <a:off x="3797300" y="10293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6"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48458</xdr:rowOff>
    </xdr:from>
    <xdr:ext cx="405111" cy="259045"/>
    <xdr:sp macro="" textlink="">
      <xdr:nvSpPr>
        <xdr:cNvPr id="168" name="n_1mainValue【橋りょう・トンネル】&#10;有形固定資産減価償却率"/>
        <xdr:cNvSpPr txBox="1"/>
      </xdr:nvSpPr>
      <xdr:spPr>
        <a:xfrm>
          <a:off x="3582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136875</xdr:rowOff>
    </xdr:from>
    <xdr:to>
      <xdr:col>55</xdr:col>
      <xdr:colOff>50800</xdr:colOff>
      <xdr:row>62</xdr:row>
      <xdr:rowOff>67025</xdr:rowOff>
    </xdr:to>
    <xdr:sp macro="" textlink="">
      <xdr:nvSpPr>
        <xdr:cNvPr id="204" name="楕円 203"/>
        <xdr:cNvSpPr/>
      </xdr:nvSpPr>
      <xdr:spPr>
        <a:xfrm>
          <a:off x="10426700" y="105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115302</xdr:rowOff>
    </xdr:from>
    <xdr:ext cx="599010" cy="259045"/>
    <xdr:sp macro="" textlink="">
      <xdr:nvSpPr>
        <xdr:cNvPr id="205" name="【橋りょう・トンネル】&#10;一人当たり有形固定資産（償却資産）額該当値テキスト"/>
        <xdr:cNvSpPr txBox="1"/>
      </xdr:nvSpPr>
      <xdr:spPr>
        <a:xfrm>
          <a:off x="10515600" y="1057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143580</xdr:rowOff>
    </xdr:from>
    <xdr:to>
      <xdr:col>50</xdr:col>
      <xdr:colOff>165100</xdr:colOff>
      <xdr:row>62</xdr:row>
      <xdr:rowOff>73730</xdr:rowOff>
    </xdr:to>
    <xdr:sp macro="" textlink="">
      <xdr:nvSpPr>
        <xdr:cNvPr id="206" name="楕円 205"/>
        <xdr:cNvSpPr/>
      </xdr:nvSpPr>
      <xdr:spPr>
        <a:xfrm>
          <a:off x="9588500" y="106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16225</xdr:rowOff>
    </xdr:from>
    <xdr:to>
      <xdr:col>55</xdr:col>
      <xdr:colOff>0</xdr:colOff>
      <xdr:row>62</xdr:row>
      <xdr:rowOff>22930</xdr:rowOff>
    </xdr:to>
    <xdr:cxnSp macro="">
      <xdr:nvCxnSpPr>
        <xdr:cNvPr id="207" name="直線コネクタ 206"/>
        <xdr:cNvCxnSpPr/>
      </xdr:nvCxnSpPr>
      <xdr:spPr>
        <a:xfrm flipV="1">
          <a:off x="9639300" y="1064612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64857</xdr:rowOff>
    </xdr:from>
    <xdr:ext cx="599010" cy="259045"/>
    <xdr:sp macro="" textlink="">
      <xdr:nvSpPr>
        <xdr:cNvPr id="210" name="n_1mainValue【橋りょう・トンネル】&#10;一人当たり有形固定資産（償却資産）額"/>
        <xdr:cNvSpPr txBox="1"/>
      </xdr:nvSpPr>
      <xdr:spPr>
        <a:xfrm>
          <a:off x="9327095" y="106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9" name="楕円 248"/>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50"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251" name="楕円 250"/>
        <xdr:cNvSpPr/>
      </xdr:nvSpPr>
      <xdr:spPr>
        <a:xfrm>
          <a:off x="3746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108586</xdr:rowOff>
    </xdr:to>
    <xdr:cxnSp macro="">
      <xdr:nvCxnSpPr>
        <xdr:cNvPr id="252" name="直線コネクタ 251"/>
        <xdr:cNvCxnSpPr/>
      </xdr:nvCxnSpPr>
      <xdr:spPr>
        <a:xfrm flipV="1">
          <a:off x="3797300" y="139484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3"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255" name="n_1main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157226</xdr:rowOff>
    </xdr:from>
    <xdr:to>
      <xdr:col>55</xdr:col>
      <xdr:colOff>50800</xdr:colOff>
      <xdr:row>82</xdr:row>
      <xdr:rowOff>87376</xdr:rowOff>
    </xdr:to>
    <xdr:sp macro="" textlink="">
      <xdr:nvSpPr>
        <xdr:cNvPr id="293" name="楕円 292"/>
        <xdr:cNvSpPr/>
      </xdr:nvSpPr>
      <xdr:spPr>
        <a:xfrm>
          <a:off x="10426700" y="140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8653</xdr:rowOff>
    </xdr:from>
    <xdr:ext cx="469744" cy="259045"/>
    <xdr:sp macro="" textlink="">
      <xdr:nvSpPr>
        <xdr:cNvPr id="294" name="【公営住宅】&#10;一人当たり面積該当値テキスト"/>
        <xdr:cNvSpPr txBox="1"/>
      </xdr:nvSpPr>
      <xdr:spPr>
        <a:xfrm>
          <a:off x="10515600" y="1389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1588</xdr:rowOff>
    </xdr:from>
    <xdr:to>
      <xdr:col>50</xdr:col>
      <xdr:colOff>165100</xdr:colOff>
      <xdr:row>82</xdr:row>
      <xdr:rowOff>103188</xdr:rowOff>
    </xdr:to>
    <xdr:sp macro="" textlink="">
      <xdr:nvSpPr>
        <xdr:cNvPr id="295" name="楕円 294"/>
        <xdr:cNvSpPr/>
      </xdr:nvSpPr>
      <xdr:spPr>
        <a:xfrm>
          <a:off x="9588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36576</xdr:rowOff>
    </xdr:from>
    <xdr:to>
      <xdr:col>55</xdr:col>
      <xdr:colOff>0</xdr:colOff>
      <xdr:row>82</xdr:row>
      <xdr:rowOff>52388</xdr:rowOff>
    </xdr:to>
    <xdr:cxnSp macro="">
      <xdr:nvCxnSpPr>
        <xdr:cNvPr id="296" name="直線コネクタ 295"/>
        <xdr:cNvCxnSpPr/>
      </xdr:nvCxnSpPr>
      <xdr:spPr>
        <a:xfrm flipV="1">
          <a:off x="9639300" y="14095476"/>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7"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119715</xdr:rowOff>
    </xdr:from>
    <xdr:ext cx="469744" cy="259045"/>
    <xdr:sp macro="" textlink="">
      <xdr:nvSpPr>
        <xdr:cNvPr id="299" name="n_1mainValue【公営住宅】&#10;一人当たり面積"/>
        <xdr:cNvSpPr txBox="1"/>
      </xdr:nvSpPr>
      <xdr:spPr>
        <a:xfrm>
          <a:off x="9391727" y="1383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46"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355" name="楕円 354"/>
        <xdr:cNvSpPr/>
      </xdr:nvSpPr>
      <xdr:spPr>
        <a:xfrm>
          <a:off x="16268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101799</xdr:rowOff>
    </xdr:from>
    <xdr:ext cx="405111" cy="259045"/>
    <xdr:sp macro="" textlink="">
      <xdr:nvSpPr>
        <xdr:cNvPr id="356" name="【認定こども園・幼稚園・保育所】&#10;有形固定資産減価償却率該当値テキスト"/>
        <xdr:cNvSpPr txBox="1"/>
      </xdr:nvSpPr>
      <xdr:spPr>
        <a:xfrm>
          <a:off x="16357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357" name="楕円 356"/>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58238</xdr:rowOff>
    </xdr:to>
    <xdr:cxnSp macro="">
      <xdr:nvCxnSpPr>
        <xdr:cNvPr id="358" name="直線コネクタ 357"/>
        <xdr:cNvCxnSpPr/>
      </xdr:nvCxnSpPr>
      <xdr:spPr>
        <a:xfrm flipV="1">
          <a:off x="15481300" y="668927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6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361" name="n_1mainValue【認定こども園・幼稚園・保育所】&#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390"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149225</xdr:rowOff>
    </xdr:from>
    <xdr:to>
      <xdr:col>116</xdr:col>
      <xdr:colOff>114300</xdr:colOff>
      <xdr:row>41</xdr:row>
      <xdr:rowOff>79375</xdr:rowOff>
    </xdr:to>
    <xdr:sp macro="" textlink="">
      <xdr:nvSpPr>
        <xdr:cNvPr id="399" name="楕円 398"/>
        <xdr:cNvSpPr/>
      </xdr:nvSpPr>
      <xdr:spPr>
        <a:xfrm>
          <a:off x="22110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127652</xdr:rowOff>
    </xdr:from>
    <xdr:ext cx="469744" cy="259045"/>
    <xdr:sp macro="" textlink="">
      <xdr:nvSpPr>
        <xdr:cNvPr id="400" name="【認定こども園・幼稚園・保育所】&#10;一人当たり面積該当値テキスト"/>
        <xdr:cNvSpPr txBox="1"/>
      </xdr:nvSpPr>
      <xdr:spPr>
        <a:xfrm>
          <a:off x="22199600" y="69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153035</xdr:rowOff>
    </xdr:from>
    <xdr:to>
      <xdr:col>112</xdr:col>
      <xdr:colOff>38100</xdr:colOff>
      <xdr:row>41</xdr:row>
      <xdr:rowOff>83185</xdr:rowOff>
    </xdr:to>
    <xdr:sp macro="" textlink="">
      <xdr:nvSpPr>
        <xdr:cNvPr id="401" name="楕円 400"/>
        <xdr:cNvSpPr/>
      </xdr:nvSpPr>
      <xdr:spPr>
        <a:xfrm>
          <a:off x="21272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28575</xdr:rowOff>
    </xdr:from>
    <xdr:to>
      <xdr:col>116</xdr:col>
      <xdr:colOff>63500</xdr:colOff>
      <xdr:row>41</xdr:row>
      <xdr:rowOff>32385</xdr:rowOff>
    </xdr:to>
    <xdr:cxnSp macro="">
      <xdr:nvCxnSpPr>
        <xdr:cNvPr id="402" name="直線コネクタ 401"/>
        <xdr:cNvCxnSpPr/>
      </xdr:nvCxnSpPr>
      <xdr:spPr>
        <a:xfrm flipV="1">
          <a:off x="21323300" y="70580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3"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4"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74312</xdr:rowOff>
    </xdr:from>
    <xdr:ext cx="469744" cy="259045"/>
    <xdr:sp macro="" textlink="">
      <xdr:nvSpPr>
        <xdr:cNvPr id="405" name="n_1mainValue【認定こども園・幼稚園・保育所】&#10;一人当たり面積"/>
        <xdr:cNvSpPr txBox="1"/>
      </xdr:nvSpPr>
      <xdr:spPr>
        <a:xfrm>
          <a:off x="21075727" y="710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445" name="楕円 444"/>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446" name="【学校施設】&#10;有形固定資産減価償却率該当値テキスト"/>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447" name="楕円 446"/>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145324</xdr:rowOff>
    </xdr:to>
    <xdr:cxnSp macro="">
      <xdr:nvCxnSpPr>
        <xdr:cNvPr id="448" name="直線コネクタ 447"/>
        <xdr:cNvCxnSpPr/>
      </xdr:nvCxnSpPr>
      <xdr:spPr>
        <a:xfrm flipV="1">
          <a:off x="15481300" y="100535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9"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451" name="n_1mainValue【学校施設】&#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96875</xdr:rowOff>
    </xdr:from>
    <xdr:to>
      <xdr:col>116</xdr:col>
      <xdr:colOff>114300</xdr:colOff>
      <xdr:row>62</xdr:row>
      <xdr:rowOff>27025</xdr:rowOff>
    </xdr:to>
    <xdr:sp macro="" textlink="">
      <xdr:nvSpPr>
        <xdr:cNvPr id="488" name="楕円 487"/>
        <xdr:cNvSpPr/>
      </xdr:nvSpPr>
      <xdr:spPr>
        <a:xfrm>
          <a:off x="221107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119752</xdr:rowOff>
    </xdr:from>
    <xdr:ext cx="469744" cy="259045"/>
    <xdr:sp macro="" textlink="">
      <xdr:nvSpPr>
        <xdr:cNvPr id="489" name="【学校施設】&#10;一人当たり面積該当値テキスト"/>
        <xdr:cNvSpPr txBox="1"/>
      </xdr:nvSpPr>
      <xdr:spPr>
        <a:xfrm>
          <a:off x="22199600" y="1040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113792</xdr:rowOff>
    </xdr:from>
    <xdr:to>
      <xdr:col>112</xdr:col>
      <xdr:colOff>38100</xdr:colOff>
      <xdr:row>62</xdr:row>
      <xdr:rowOff>43942</xdr:rowOff>
    </xdr:to>
    <xdr:sp macro="" textlink="">
      <xdr:nvSpPr>
        <xdr:cNvPr id="490" name="楕円 489"/>
        <xdr:cNvSpPr/>
      </xdr:nvSpPr>
      <xdr:spPr>
        <a:xfrm>
          <a:off x="21272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147675</xdr:rowOff>
    </xdr:from>
    <xdr:to>
      <xdr:col>116</xdr:col>
      <xdr:colOff>63500</xdr:colOff>
      <xdr:row>61</xdr:row>
      <xdr:rowOff>164592</xdr:rowOff>
    </xdr:to>
    <xdr:cxnSp macro="">
      <xdr:nvCxnSpPr>
        <xdr:cNvPr id="491" name="直線コネクタ 490"/>
        <xdr:cNvCxnSpPr/>
      </xdr:nvCxnSpPr>
      <xdr:spPr>
        <a:xfrm flipV="1">
          <a:off x="21323300" y="1060612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49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60469</xdr:rowOff>
    </xdr:from>
    <xdr:ext cx="469744" cy="259045"/>
    <xdr:sp macro="" textlink="">
      <xdr:nvSpPr>
        <xdr:cNvPr id="494" name="n_1mainValue【学校施設】&#10;一人当たり面積"/>
        <xdr:cNvSpPr txBox="1"/>
      </xdr:nvSpPr>
      <xdr:spPr>
        <a:xfrm>
          <a:off x="21075727" y="103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20" name="直線コネクタ 51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2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22" name="直線コネクタ 52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4" name="直線コネクタ 5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2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26" name="フローチャート: 判断 52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27" name="フローチャート: 判断 52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8" name="フローチャート: 判断 52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534" name="楕円 533"/>
        <xdr:cNvSpPr/>
      </xdr:nvSpPr>
      <xdr:spPr>
        <a:xfrm>
          <a:off x="16268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62247</xdr:rowOff>
    </xdr:from>
    <xdr:ext cx="405111" cy="259045"/>
    <xdr:sp macro="" textlink="">
      <xdr:nvSpPr>
        <xdr:cNvPr id="535" name="【児童館】&#10;有形固定資産減価償却率該当値テキスト"/>
        <xdr:cNvSpPr txBox="1"/>
      </xdr:nvSpPr>
      <xdr:spPr>
        <a:xfrm>
          <a:off x="16357600" y="1326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xdr:rowOff>
    </xdr:from>
    <xdr:to>
      <xdr:col>81</xdr:col>
      <xdr:colOff>101600</xdr:colOff>
      <xdr:row>78</xdr:row>
      <xdr:rowOff>110127</xdr:rowOff>
    </xdr:to>
    <xdr:sp macro="" textlink="">
      <xdr:nvSpPr>
        <xdr:cNvPr id="536" name="楕円 535"/>
        <xdr:cNvSpPr/>
      </xdr:nvSpPr>
      <xdr:spPr>
        <a:xfrm>
          <a:off x="15430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59327</xdr:rowOff>
    </xdr:to>
    <xdr:cxnSp macro="">
      <xdr:nvCxnSpPr>
        <xdr:cNvPr id="537" name="直線コネクタ 536"/>
        <xdr:cNvCxnSpPr/>
      </xdr:nvCxnSpPr>
      <xdr:spPr>
        <a:xfrm flipV="1">
          <a:off x="15481300" y="133997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538"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39"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126654</xdr:rowOff>
    </xdr:from>
    <xdr:ext cx="405111" cy="259045"/>
    <xdr:sp macro="" textlink="">
      <xdr:nvSpPr>
        <xdr:cNvPr id="540" name="n_1mainValue【児童館】&#10;有形固定資産減価償却率"/>
        <xdr:cNvSpPr txBox="1"/>
      </xdr:nvSpPr>
      <xdr:spPr>
        <a:xfrm>
          <a:off x="152660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64" name="直線コネクタ 563"/>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6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66" name="直線コネクタ 56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569" name="【児童館】&#10;一人当たり面積平均値テキスト"/>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70" name="フローチャート: 判断 569"/>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71" name="フローチャート: 判断 570"/>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72" name="フローチャート: 判断 571"/>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578" name="楕円 577"/>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579"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580" name="楕円 579"/>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22861</xdr:rowOff>
    </xdr:to>
    <xdr:cxnSp macro="">
      <xdr:nvCxnSpPr>
        <xdr:cNvPr id="581" name="直線コネクタ 580"/>
        <xdr:cNvCxnSpPr/>
      </xdr:nvCxnSpPr>
      <xdr:spPr>
        <a:xfrm flipV="1">
          <a:off x="21323300" y="14417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582"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83"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584" name="n_1mainValue【児童館】&#10;一人当たり面積"/>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09" name="直線コネクタ 608"/>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0"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1" name="直線コネクタ 610"/>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614"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5" name="フローチャート: 判断 614"/>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6" name="フローチャート: 判断 615"/>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7" name="フローチャート: 判断 616"/>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170180</xdr:rowOff>
    </xdr:from>
    <xdr:to>
      <xdr:col>85</xdr:col>
      <xdr:colOff>177800</xdr:colOff>
      <xdr:row>107</xdr:row>
      <xdr:rowOff>100330</xdr:rowOff>
    </xdr:to>
    <xdr:sp macro="" textlink="">
      <xdr:nvSpPr>
        <xdr:cNvPr id="623" name="楕円 622"/>
        <xdr:cNvSpPr/>
      </xdr:nvSpPr>
      <xdr:spPr>
        <a:xfrm>
          <a:off x="16268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148607</xdr:rowOff>
    </xdr:from>
    <xdr:ext cx="405111" cy="259045"/>
    <xdr:sp macro="" textlink="">
      <xdr:nvSpPr>
        <xdr:cNvPr id="624" name="【公民館】&#10;有形固定資産減価償却率該当値テキスト"/>
        <xdr:cNvSpPr txBox="1"/>
      </xdr:nvSpPr>
      <xdr:spPr>
        <a:xfrm>
          <a:off x="16357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46355</xdr:rowOff>
    </xdr:from>
    <xdr:to>
      <xdr:col>81</xdr:col>
      <xdr:colOff>101600</xdr:colOff>
      <xdr:row>107</xdr:row>
      <xdr:rowOff>147955</xdr:rowOff>
    </xdr:to>
    <xdr:sp macro="" textlink="">
      <xdr:nvSpPr>
        <xdr:cNvPr id="625" name="楕円 624"/>
        <xdr:cNvSpPr/>
      </xdr:nvSpPr>
      <xdr:spPr>
        <a:xfrm>
          <a:off x="15430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49530</xdr:rowOff>
    </xdr:from>
    <xdr:to>
      <xdr:col>85</xdr:col>
      <xdr:colOff>127000</xdr:colOff>
      <xdr:row>107</xdr:row>
      <xdr:rowOff>97155</xdr:rowOff>
    </xdr:to>
    <xdr:cxnSp macro="">
      <xdr:nvCxnSpPr>
        <xdr:cNvPr id="626" name="直線コネクタ 625"/>
        <xdr:cNvCxnSpPr/>
      </xdr:nvCxnSpPr>
      <xdr:spPr>
        <a:xfrm flipV="1">
          <a:off x="15481300" y="183946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27"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28"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139082</xdr:rowOff>
    </xdr:from>
    <xdr:ext cx="405111" cy="259045"/>
    <xdr:sp macro="" textlink="">
      <xdr:nvSpPr>
        <xdr:cNvPr id="629" name="n_1mainValue【公民館】&#10;有形固定資産減価償却率"/>
        <xdr:cNvSpPr txBox="1"/>
      </xdr:nvSpPr>
      <xdr:spPr>
        <a:xfrm>
          <a:off x="152660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0" name="直線コネクタ 63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1" name="テキスト ボックス 64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4" name="直線コネクタ 64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5" name="テキスト ボックス 64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49" name="直線コネクタ 64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1" name="直線コネクタ 65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3" name="直線コネクタ 65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4"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5" name="フローチャート: 判断 65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6" name="フローチャート: 判断 65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7" name="フローチャート: 判断 65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34544</xdr:rowOff>
    </xdr:from>
    <xdr:to>
      <xdr:col>116</xdr:col>
      <xdr:colOff>114300</xdr:colOff>
      <xdr:row>105</xdr:row>
      <xdr:rowOff>136144</xdr:rowOff>
    </xdr:to>
    <xdr:sp macro="" textlink="">
      <xdr:nvSpPr>
        <xdr:cNvPr id="663" name="楕円 662"/>
        <xdr:cNvSpPr/>
      </xdr:nvSpPr>
      <xdr:spPr>
        <a:xfrm>
          <a:off x="221107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57421</xdr:rowOff>
    </xdr:from>
    <xdr:ext cx="469744" cy="259045"/>
    <xdr:sp macro="" textlink="">
      <xdr:nvSpPr>
        <xdr:cNvPr id="664" name="【公民館】&#10;一人当たり面積該当値テキスト"/>
        <xdr:cNvSpPr txBox="1"/>
      </xdr:nvSpPr>
      <xdr:spPr>
        <a:xfrm>
          <a:off x="22199600" y="178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42545</xdr:rowOff>
    </xdr:from>
    <xdr:to>
      <xdr:col>112</xdr:col>
      <xdr:colOff>38100</xdr:colOff>
      <xdr:row>105</xdr:row>
      <xdr:rowOff>144145</xdr:rowOff>
    </xdr:to>
    <xdr:sp macro="" textlink="">
      <xdr:nvSpPr>
        <xdr:cNvPr id="665" name="楕円 664"/>
        <xdr:cNvSpPr/>
      </xdr:nvSpPr>
      <xdr:spPr>
        <a:xfrm>
          <a:off x="2127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85344</xdr:rowOff>
    </xdr:from>
    <xdr:to>
      <xdr:col>116</xdr:col>
      <xdr:colOff>63500</xdr:colOff>
      <xdr:row>105</xdr:row>
      <xdr:rowOff>93345</xdr:rowOff>
    </xdr:to>
    <xdr:cxnSp macro="">
      <xdr:nvCxnSpPr>
        <xdr:cNvPr id="666" name="直線コネクタ 665"/>
        <xdr:cNvCxnSpPr/>
      </xdr:nvCxnSpPr>
      <xdr:spPr>
        <a:xfrm flipV="1">
          <a:off x="21323300" y="1808759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67"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68"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160672</xdr:rowOff>
    </xdr:from>
    <xdr:ext cx="469744" cy="259045"/>
    <xdr:sp macro="" textlink="">
      <xdr:nvSpPr>
        <xdr:cNvPr id="669" name="n_1mainValue【公民館】&#10;一人当たり面積"/>
        <xdr:cNvSpPr txBox="1"/>
      </xdr:nvSpPr>
      <xdr:spPr>
        <a:xfrm>
          <a:off x="210757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平均値を上回っている児童館は相当の年数が経過している施設が多いためで、平均値を下回っている保育所、公民館等については比較的新しい施設が多いためである。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いずれにしても、個別施設計画（長寿命化計画）等の策定を進め、適切な施設管理を実施し、財政負担の軽減を図っていく。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保育所等の一人当たり面積については、民間の認定子ども園が新設されたことが要因である。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2"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1" name="楕円 70"/>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2" name="【図書館】&#10;有形固定資産減価償却率該当値テキスト"/>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3" name="楕円 72"/>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139881</xdr:rowOff>
    </xdr:to>
    <xdr:cxnSp macro="">
      <xdr:nvCxnSpPr>
        <xdr:cNvPr id="74" name="直線コネクタ 73"/>
        <xdr:cNvCxnSpPr/>
      </xdr:nvCxnSpPr>
      <xdr:spPr>
        <a:xfrm flipV="1">
          <a:off x="3797300" y="67905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6"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77"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08" name="フローチャート: 判断 107"/>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50546</xdr:rowOff>
    </xdr:from>
    <xdr:to>
      <xdr:col>55</xdr:col>
      <xdr:colOff>50800</xdr:colOff>
      <xdr:row>35</xdr:row>
      <xdr:rowOff>152146</xdr:rowOff>
    </xdr:to>
    <xdr:sp macro="" textlink="">
      <xdr:nvSpPr>
        <xdr:cNvPr id="114" name="楕円 113"/>
        <xdr:cNvSpPr/>
      </xdr:nvSpPr>
      <xdr:spPr>
        <a:xfrm>
          <a:off x="10426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73423</xdr:rowOff>
    </xdr:from>
    <xdr:ext cx="469744" cy="259045"/>
    <xdr:sp macro="" textlink="">
      <xdr:nvSpPr>
        <xdr:cNvPr id="115" name="【図書館】&#10;一人当たり面積該当値テキスト"/>
        <xdr:cNvSpPr txBox="1"/>
      </xdr:nvSpPr>
      <xdr:spPr>
        <a:xfrm>
          <a:off x="10515600" y="59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87122</xdr:rowOff>
    </xdr:from>
    <xdr:to>
      <xdr:col>50</xdr:col>
      <xdr:colOff>165100</xdr:colOff>
      <xdr:row>36</xdr:row>
      <xdr:rowOff>17272</xdr:rowOff>
    </xdr:to>
    <xdr:sp macro="" textlink="">
      <xdr:nvSpPr>
        <xdr:cNvPr id="116" name="楕円 115"/>
        <xdr:cNvSpPr/>
      </xdr:nvSpPr>
      <xdr:spPr>
        <a:xfrm>
          <a:off x="9588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101346</xdr:rowOff>
    </xdr:from>
    <xdr:to>
      <xdr:col>55</xdr:col>
      <xdr:colOff>0</xdr:colOff>
      <xdr:row>35</xdr:row>
      <xdr:rowOff>137922</xdr:rowOff>
    </xdr:to>
    <xdr:cxnSp macro="">
      <xdr:nvCxnSpPr>
        <xdr:cNvPr id="117" name="直線コネクタ 116"/>
        <xdr:cNvCxnSpPr/>
      </xdr:nvCxnSpPr>
      <xdr:spPr>
        <a:xfrm flipV="1">
          <a:off x="9639300" y="6102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19"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33799</xdr:rowOff>
    </xdr:from>
    <xdr:ext cx="469744" cy="259045"/>
    <xdr:sp macro="" textlink="">
      <xdr:nvSpPr>
        <xdr:cNvPr id="120" name="n_1mainValue【図書館】&#10;一人当たり面積"/>
        <xdr:cNvSpPr txBox="1"/>
      </xdr:nvSpPr>
      <xdr:spPr>
        <a:xfrm>
          <a:off x="93917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3" name="フローチャート: 判断 152"/>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80645</xdr:rowOff>
    </xdr:from>
    <xdr:to>
      <xdr:col>24</xdr:col>
      <xdr:colOff>114300</xdr:colOff>
      <xdr:row>57</xdr:row>
      <xdr:rowOff>10795</xdr:rowOff>
    </xdr:to>
    <xdr:sp macro="" textlink="">
      <xdr:nvSpPr>
        <xdr:cNvPr id="159" name="楕円 158"/>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103522</xdr:rowOff>
    </xdr:from>
    <xdr:ext cx="405111" cy="259045"/>
    <xdr:sp macro="" textlink="">
      <xdr:nvSpPr>
        <xdr:cNvPr id="160" name="【体育館・プール】&#10;有形固定資産減価償却率該当値テキスト"/>
        <xdr:cNvSpPr txBox="1"/>
      </xdr:nvSpPr>
      <xdr:spPr>
        <a:xfrm>
          <a:off x="4673600"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124460</xdr:rowOff>
    </xdr:from>
    <xdr:to>
      <xdr:col>20</xdr:col>
      <xdr:colOff>38100</xdr:colOff>
      <xdr:row>57</xdr:row>
      <xdr:rowOff>54610</xdr:rowOff>
    </xdr:to>
    <xdr:sp macro="" textlink="">
      <xdr:nvSpPr>
        <xdr:cNvPr id="161" name="楕円 160"/>
        <xdr:cNvSpPr/>
      </xdr:nvSpPr>
      <xdr:spPr>
        <a:xfrm>
          <a:off x="3746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131445</xdr:rowOff>
    </xdr:from>
    <xdr:to>
      <xdr:col>24</xdr:col>
      <xdr:colOff>63500</xdr:colOff>
      <xdr:row>57</xdr:row>
      <xdr:rowOff>3810</xdr:rowOff>
    </xdr:to>
    <xdr:cxnSp macro="">
      <xdr:nvCxnSpPr>
        <xdr:cNvPr id="162" name="直線コネクタ 161"/>
        <xdr:cNvCxnSpPr/>
      </xdr:nvCxnSpPr>
      <xdr:spPr>
        <a:xfrm flipV="1">
          <a:off x="3797300" y="97326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4"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71137</xdr:rowOff>
    </xdr:from>
    <xdr:ext cx="405111" cy="259045"/>
    <xdr:sp macro="" textlink="">
      <xdr:nvSpPr>
        <xdr:cNvPr id="165" name="n_1mainValue【体育館・プール】&#10;有形固定資産減価償却率"/>
        <xdr:cNvSpPr txBox="1"/>
      </xdr:nvSpPr>
      <xdr:spPr>
        <a:xfrm>
          <a:off x="3582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9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197" name="フローチャート: 判断 196"/>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03" name="楕円 202"/>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156227</xdr:rowOff>
    </xdr:from>
    <xdr:ext cx="469744" cy="259045"/>
    <xdr:sp macro="" textlink="">
      <xdr:nvSpPr>
        <xdr:cNvPr id="204" name="【体育館・プール】&#10;一人当たり面積該当値テキスト"/>
        <xdr:cNvSpPr txBox="1"/>
      </xdr:nvSpPr>
      <xdr:spPr>
        <a:xfrm>
          <a:off x="10515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xdr:rowOff>
    </xdr:from>
    <xdr:to>
      <xdr:col>50</xdr:col>
      <xdr:colOff>165100</xdr:colOff>
      <xdr:row>62</xdr:row>
      <xdr:rowOff>114808</xdr:rowOff>
    </xdr:to>
    <xdr:sp macro="" textlink="">
      <xdr:nvSpPr>
        <xdr:cNvPr id="205" name="楕円 204"/>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64008</xdr:rowOff>
    </xdr:to>
    <xdr:cxnSp macro="">
      <xdr:nvCxnSpPr>
        <xdr:cNvPr id="206" name="直線コネクタ 205"/>
        <xdr:cNvCxnSpPr/>
      </xdr:nvCxnSpPr>
      <xdr:spPr>
        <a:xfrm flipV="1">
          <a:off x="9639300" y="106870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0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08"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105935</xdr:rowOff>
    </xdr:from>
    <xdr:ext cx="469744" cy="259045"/>
    <xdr:sp macro="" textlink="">
      <xdr:nvSpPr>
        <xdr:cNvPr id="209" name="n_1main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2" name="フローチャート: 判断 241"/>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137795</xdr:rowOff>
    </xdr:from>
    <xdr:to>
      <xdr:col>24</xdr:col>
      <xdr:colOff>114300</xdr:colOff>
      <xdr:row>79</xdr:row>
      <xdr:rowOff>67945</xdr:rowOff>
    </xdr:to>
    <xdr:sp macro="" textlink="">
      <xdr:nvSpPr>
        <xdr:cNvPr id="248" name="楕円 247"/>
        <xdr:cNvSpPr/>
      </xdr:nvSpPr>
      <xdr:spPr>
        <a:xfrm>
          <a:off x="45847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160672</xdr:rowOff>
    </xdr:from>
    <xdr:ext cx="405111" cy="259045"/>
    <xdr:sp macro="" textlink="">
      <xdr:nvSpPr>
        <xdr:cNvPr id="249" name="【福祉施設】&#10;有形固定資産減価償却率該当値テキスト"/>
        <xdr:cNvSpPr txBox="1"/>
      </xdr:nvSpPr>
      <xdr:spPr>
        <a:xfrm>
          <a:off x="4673600"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250" name="楕円 249"/>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17145</xdr:rowOff>
    </xdr:from>
    <xdr:to>
      <xdr:col>24</xdr:col>
      <xdr:colOff>63500</xdr:colOff>
      <xdr:row>79</xdr:row>
      <xdr:rowOff>55245</xdr:rowOff>
    </xdr:to>
    <xdr:cxnSp macro="">
      <xdr:nvCxnSpPr>
        <xdr:cNvPr id="251" name="直線コネクタ 250"/>
        <xdr:cNvCxnSpPr/>
      </xdr:nvCxnSpPr>
      <xdr:spPr>
        <a:xfrm flipV="1">
          <a:off x="3797300" y="13561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52"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53"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254" name="n_1mainValue【福祉施設】&#10;有形固定資産減価償却率"/>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83"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86" name="フローチャート: 判断 285"/>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292" name="楕円 291"/>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293" name="【福祉施設】&#10;一人当たり面積該当値テキスト"/>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106172</xdr:rowOff>
    </xdr:from>
    <xdr:to>
      <xdr:col>50</xdr:col>
      <xdr:colOff>165100</xdr:colOff>
      <xdr:row>86</xdr:row>
      <xdr:rowOff>36322</xdr:rowOff>
    </xdr:to>
    <xdr:sp macro="" textlink="">
      <xdr:nvSpPr>
        <xdr:cNvPr id="294" name="楕円 293"/>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156972</xdr:rowOff>
    </xdr:to>
    <xdr:cxnSp macro="">
      <xdr:nvCxnSpPr>
        <xdr:cNvPr id="295" name="直線コネクタ 294"/>
        <xdr:cNvCxnSpPr/>
      </xdr:nvCxnSpPr>
      <xdr:spPr>
        <a:xfrm flipV="1">
          <a:off x="9639300" y="147279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29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297"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27449</xdr:rowOff>
    </xdr:from>
    <xdr:ext cx="469744" cy="259045"/>
    <xdr:sp macro="" textlink="">
      <xdr:nvSpPr>
        <xdr:cNvPr id="298" name="n_1mainValue【福祉施設】&#10;一人当たり面積"/>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7" name="直線コネクタ 3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8" name="テキスト ボックス 3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9" name="直線コネクタ 3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0" name="テキスト ボックス 3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1" name="直線コネクタ 3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2" name="テキスト ボックス 3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3" name="直線コネクタ 3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4" name="テキスト ボックス 3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5" name="直線コネクタ 3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6" name="テキスト ボックス 3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7" name="直線コネクタ 3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8" name="テキスト ボックス 3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9" name="直線コネクタ 3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0" name="テキスト ボックス 3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2" name="直線コネクタ 371"/>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3"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4" name="直線コネクタ 373"/>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5"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6" name="直線コネクタ 375"/>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77"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78" name="フローチャート: 判断 377"/>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79" name="フローチャート: 判断 37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380" name="フローチャート: 判断 37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386" name="楕円 385"/>
        <xdr:cNvSpPr/>
      </xdr:nvSpPr>
      <xdr:spPr>
        <a:xfrm>
          <a:off x="162687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387" name="【消防施設】&#10;有形固定資産減価償却率該当値テキスト"/>
        <xdr:cNvSpPr txBox="1"/>
      </xdr:nvSpPr>
      <xdr:spPr>
        <a:xfrm>
          <a:off x="16357600" y="1345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388" name="楕円 387"/>
        <xdr:cNvSpPr/>
      </xdr:nvSpPr>
      <xdr:spPr>
        <a:xfrm>
          <a:off x="15430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113212</xdr:rowOff>
    </xdr:from>
    <xdr:to>
      <xdr:col>85</xdr:col>
      <xdr:colOff>127000</xdr:colOff>
      <xdr:row>80</xdr:row>
      <xdr:rowOff>23405</xdr:rowOff>
    </xdr:to>
    <xdr:cxnSp macro="">
      <xdr:nvCxnSpPr>
        <xdr:cNvPr id="389" name="直線コネクタ 388"/>
        <xdr:cNvCxnSpPr/>
      </xdr:nvCxnSpPr>
      <xdr:spPr>
        <a:xfrm flipV="1">
          <a:off x="15481300" y="1365776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390"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39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392" name="n_1mainValue【消防施設】&#10;有形固定資産減価償却率"/>
        <xdr:cNvSpPr txBox="1"/>
      </xdr:nvSpPr>
      <xdr:spPr>
        <a:xfrm>
          <a:off x="15266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3" name="直線コネクタ 4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4" name="テキスト ボックス 4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5" name="直線コネクタ 4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6" name="テキスト ボックス 4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7" name="直線コネクタ 4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8" name="テキスト ボックス 4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9" name="直線コネクタ 4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0" name="テキスト ボックス 4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1" name="直線コネクタ 4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2" name="テキスト ボックス 4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3" name="直線コネクタ 4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4" name="テキスト ボックス 4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5" name="直線コネクタ 4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6" name="テキスト ボックス 4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18" name="直線コネクタ 417"/>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19"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20" name="直線コネクタ 419"/>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1"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2" name="直線コネクタ 421"/>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423"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4" name="フローチャート: 判断 423"/>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5" name="フローチャート: 判断 424"/>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426" name="フローチャート: 判断 425"/>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7" name="テキスト ボックス 4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90714</xdr:rowOff>
    </xdr:from>
    <xdr:to>
      <xdr:col>116</xdr:col>
      <xdr:colOff>114300</xdr:colOff>
      <xdr:row>87</xdr:row>
      <xdr:rowOff>20864</xdr:rowOff>
    </xdr:to>
    <xdr:sp macro="" textlink="">
      <xdr:nvSpPr>
        <xdr:cNvPr id="432" name="楕円 431"/>
        <xdr:cNvSpPr/>
      </xdr:nvSpPr>
      <xdr:spPr>
        <a:xfrm>
          <a:off x="221107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5641</xdr:rowOff>
    </xdr:from>
    <xdr:ext cx="469744" cy="259045"/>
    <xdr:sp macro="" textlink="">
      <xdr:nvSpPr>
        <xdr:cNvPr id="433" name="【消防施設】&#10;一人当たり面積該当値テキスト"/>
        <xdr:cNvSpPr txBox="1"/>
      </xdr:nvSpPr>
      <xdr:spPr>
        <a:xfrm>
          <a:off x="22199600" y="1475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90714</xdr:rowOff>
    </xdr:from>
    <xdr:to>
      <xdr:col>112</xdr:col>
      <xdr:colOff>38100</xdr:colOff>
      <xdr:row>87</xdr:row>
      <xdr:rowOff>20864</xdr:rowOff>
    </xdr:to>
    <xdr:sp macro="" textlink="">
      <xdr:nvSpPr>
        <xdr:cNvPr id="434" name="楕円 433"/>
        <xdr:cNvSpPr/>
      </xdr:nvSpPr>
      <xdr:spPr>
        <a:xfrm>
          <a:off x="212725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141514</xdr:rowOff>
    </xdr:from>
    <xdr:to>
      <xdr:col>116</xdr:col>
      <xdr:colOff>63500</xdr:colOff>
      <xdr:row>86</xdr:row>
      <xdr:rowOff>141514</xdr:rowOff>
    </xdr:to>
    <xdr:cxnSp macro="">
      <xdr:nvCxnSpPr>
        <xdr:cNvPr id="435" name="直線コネクタ 434"/>
        <xdr:cNvCxnSpPr/>
      </xdr:nvCxnSpPr>
      <xdr:spPr>
        <a:xfrm>
          <a:off x="21323300" y="1488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436"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437"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11991</xdr:rowOff>
    </xdr:from>
    <xdr:ext cx="469744" cy="259045"/>
    <xdr:sp macro="" textlink="">
      <xdr:nvSpPr>
        <xdr:cNvPr id="438" name="n_1mainValue【消防施設】&#10;一人当たり面積"/>
        <xdr:cNvSpPr txBox="1"/>
      </xdr:nvSpPr>
      <xdr:spPr>
        <a:xfrm>
          <a:off x="21075727" y="149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9" name="テキスト ボックス 4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1" name="テキスト ボックス 4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9" name="テキスト ボックス 4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3" name="直線コネクタ 462"/>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4"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5" name="直線コネクタ 464"/>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7" name="直線コネクタ 4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69" name="フローチャート: 判断 46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70" name="フローチャート: 判断 469"/>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471" name="フローチャート: 判断 47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xdr:rowOff>
    </xdr:from>
    <xdr:to>
      <xdr:col>85</xdr:col>
      <xdr:colOff>177800</xdr:colOff>
      <xdr:row>101</xdr:row>
      <xdr:rowOff>107950</xdr:rowOff>
    </xdr:to>
    <xdr:sp macro="" textlink="">
      <xdr:nvSpPr>
        <xdr:cNvPr id="477" name="楕円 476"/>
        <xdr:cNvSpPr/>
      </xdr:nvSpPr>
      <xdr:spPr>
        <a:xfrm>
          <a:off x="16268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29227</xdr:rowOff>
    </xdr:from>
    <xdr:ext cx="405111" cy="259045"/>
    <xdr:sp macro="" textlink="">
      <xdr:nvSpPr>
        <xdr:cNvPr id="478" name="【庁舎】&#10;有形固定資産減価償却率該当値テキスト"/>
        <xdr:cNvSpPr txBox="1"/>
      </xdr:nvSpPr>
      <xdr:spPr>
        <a:xfrm>
          <a:off x="16357600"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479" name="楕円 478"/>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57150</xdr:rowOff>
    </xdr:from>
    <xdr:to>
      <xdr:col>85</xdr:col>
      <xdr:colOff>127000</xdr:colOff>
      <xdr:row>101</xdr:row>
      <xdr:rowOff>95250</xdr:rowOff>
    </xdr:to>
    <xdr:cxnSp macro="">
      <xdr:nvCxnSpPr>
        <xdr:cNvPr id="480" name="直線コネクタ 479"/>
        <xdr:cNvCxnSpPr/>
      </xdr:nvCxnSpPr>
      <xdr:spPr>
        <a:xfrm flipV="1">
          <a:off x="15481300" y="1737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481"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48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483" name="n_1mainValue【庁舎】&#10;有形固定資産減価償却率"/>
        <xdr:cNvSpPr txBox="1"/>
      </xdr:nvSpPr>
      <xdr:spPr>
        <a:xfrm>
          <a:off x="15266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5" name="テキスト ボックス 5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09" name="直線コネクタ 50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1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1" name="直線コネクタ 51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3" name="直線コネクタ 51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14"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5" name="フローチャート: 判断 51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6" name="フローチャート: 判断 51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517" name="フローチャート: 判断 51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23" name="楕円 522"/>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524" name="【庁舎】&#10;一人当たり面積該当値テキスト"/>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50437</xdr:rowOff>
    </xdr:from>
    <xdr:to>
      <xdr:col>112</xdr:col>
      <xdr:colOff>38100</xdr:colOff>
      <xdr:row>106</xdr:row>
      <xdr:rowOff>152037</xdr:rowOff>
    </xdr:to>
    <xdr:sp macro="" textlink="">
      <xdr:nvSpPr>
        <xdr:cNvPr id="525" name="楕円 524"/>
        <xdr:cNvSpPr/>
      </xdr:nvSpPr>
      <xdr:spPr>
        <a:xfrm>
          <a:off x="21272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101237</xdr:rowOff>
    </xdr:to>
    <xdr:cxnSp macro="">
      <xdr:nvCxnSpPr>
        <xdr:cNvPr id="526" name="直線コネクタ 525"/>
        <xdr:cNvCxnSpPr/>
      </xdr:nvCxnSpPr>
      <xdr:spPr>
        <a:xfrm flipV="1">
          <a:off x="21323300" y="1826622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52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528"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143164</xdr:rowOff>
    </xdr:from>
    <xdr:ext cx="469744" cy="259045"/>
    <xdr:sp macro="" textlink="">
      <xdr:nvSpPr>
        <xdr:cNvPr id="529" name="n_1mainValue【庁舎】&#10;一人当たり面積"/>
        <xdr:cNvSpPr txBox="1"/>
      </xdr:nvSpPr>
      <xdr:spPr>
        <a:xfrm>
          <a:off x="21075727" y="183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体育館・プール、福祉施設、庁舎については、北海道平均を上回っている。これは建設から年数が経過し老朽化が進んでいることが要因であるため、個別施設計画（長寿命化計画）等の策定を進め、適切な施設管理を実施していくこととする。また、図書館をはじめ一人当たり面積においても各施設に対する住民ニーズや財政状況を考慮しつつ策定する計画に反映させ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地方の経済回復の遅れにより地域経済は依然厳しい状況にあることから、全国平均を大きく下回っているが、類似団体内平均及び北海道平均との比較では同水準で推移している。これまでも行財政改革によって人件費を含め経常経費の圧縮に取り組んでいるが、当面町税等自主財源の大幅な伸びは見込めず、依然として財政基盤の改善は難しい状況である。</a:t>
          </a:r>
          <a:endParaRPr lang="ja-JP" altLang="ja-JP" sz="1400">
            <a:effectLst/>
          </a:endParaRPr>
        </a:p>
        <a:p>
          <a:r>
            <a:rPr kumimoji="1" lang="ja-JP" altLang="ja-JP" sz="1100">
              <a:solidFill>
                <a:schemeClr val="dk1"/>
              </a:solidFill>
              <a:effectLst/>
              <a:latin typeface="+mn-lt"/>
              <a:ea typeface="+mn-ea"/>
              <a:cs typeface="+mn-cs"/>
            </a:rPr>
            <a:t>　今後も本別町第５次行財政改革大綱の推進による一層の行財政の効率化に努めるとともに、本別町まち・ひと・しごと創生人口ビジョン・総合戦略の着実な進捗により、税収の増加等歳入の確保を目指す。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6" name="直線コネクタ 75"/>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これまで厳しい財政状況を踏まえながら、行財政改革の取り組みによる人件費をはじめとする経常経費の縮減など、財政運営の安定化を図ってきたが、</a:t>
          </a:r>
          <a:endParaRPr lang="ja-JP" altLang="ja-JP">
            <a:effectLst/>
          </a:endParaRPr>
        </a:p>
        <a:p>
          <a:r>
            <a:rPr kumimoji="1" lang="ja-JP" altLang="ja-JP" sz="1100">
              <a:solidFill>
                <a:schemeClr val="dk1"/>
              </a:solidFill>
              <a:effectLst/>
              <a:latin typeface="+mn-lt"/>
              <a:ea typeface="+mn-ea"/>
              <a:cs typeface="+mn-cs"/>
            </a:rPr>
            <a:t>　現段階においては経常収支比率は全国平均及び北海道平均を下回っており、類似団体内平均とほぼ同水準で推移している。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本町は、地方交付税が歳入総額の</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％、町税が１２．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を占めているが、いずれも今後大きな伸びは期待できず、さらには老朽化した施設の再整備・長寿命化事業等により将来的には義務的経費である公債費の増が見込まれていることから、引き続き事務事業評価の実施などによる経常経費の増加を最小限に抑えるよう努めていく。</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160274</xdr:rowOff>
    </xdr:to>
    <xdr:cxnSp macro="">
      <xdr:nvCxnSpPr>
        <xdr:cNvPr id="131" name="直線コネクタ 130"/>
        <xdr:cNvCxnSpPr/>
      </xdr:nvCxnSpPr>
      <xdr:spPr>
        <a:xfrm>
          <a:off x="4114800" y="1065504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25146</xdr:rowOff>
    </xdr:to>
    <xdr:cxnSp macro="">
      <xdr:nvCxnSpPr>
        <xdr:cNvPr id="134" name="直線コネクタ 133"/>
        <xdr:cNvCxnSpPr/>
      </xdr:nvCxnSpPr>
      <xdr:spPr>
        <a:xfrm>
          <a:off x="3225800" y="1065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68580</xdr:rowOff>
    </xdr:to>
    <xdr:cxnSp macro="">
      <xdr:nvCxnSpPr>
        <xdr:cNvPr id="137" name="直線コネクタ 136"/>
        <xdr:cNvCxnSpPr/>
      </xdr:nvCxnSpPr>
      <xdr:spPr>
        <a:xfrm flipV="1">
          <a:off x="2336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68580</xdr:rowOff>
    </xdr:to>
    <xdr:cxnSp macro="">
      <xdr:nvCxnSpPr>
        <xdr:cNvPr id="140" name="直線コネクタ 139"/>
        <xdr:cNvCxnSpPr/>
      </xdr:nvCxnSpPr>
      <xdr:spPr>
        <a:xfrm>
          <a:off x="1447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0" name="楕円 149"/>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1"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2" name="楕円 151"/>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3" name="テキスト ボックス 152"/>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4" name="楕円 153"/>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5" name="テキスト ボックス 154"/>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6" name="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7" name="テキスト ボックス 15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8" name="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9" name="テキスト ボックス 15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類似団体内平均値と比較すると</a:t>
          </a:r>
          <a:r>
            <a:rPr kumimoji="1" lang="ja-JP" altLang="en-US" sz="1100">
              <a:solidFill>
                <a:schemeClr val="dk1"/>
              </a:solidFill>
              <a:effectLst/>
              <a:latin typeface="+mn-lt"/>
              <a:ea typeface="+mn-ea"/>
              <a:cs typeface="+mn-cs"/>
            </a:rPr>
            <a:t>４，０３３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いる状況であり、ほぼ同水準となっている。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本町は</a:t>
          </a:r>
          <a:r>
            <a:rPr kumimoji="1" lang="ja-JP" altLang="ja-JP" sz="1100">
              <a:solidFill>
                <a:schemeClr val="dk1"/>
              </a:solidFill>
              <a:effectLst/>
              <a:latin typeface="+mn-lt"/>
              <a:ea typeface="+mn-ea"/>
              <a:cs typeface="+mn-cs"/>
            </a:rPr>
            <a:t>保育所、老人ホーム等の保健・福祉・医療に関する行政サービスを直営</a:t>
          </a:r>
          <a:r>
            <a:rPr kumimoji="1" lang="ja-JP" altLang="en-US" sz="1100">
              <a:solidFill>
                <a:schemeClr val="dk1"/>
              </a:solidFill>
              <a:effectLst/>
              <a:latin typeface="+mn-lt"/>
              <a:ea typeface="+mn-ea"/>
              <a:cs typeface="+mn-cs"/>
            </a:rPr>
            <a:t>で提供していることから、類似団体内平均を上回る要因となっている。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現在児童福祉サービスや高齢者福祉サービスについて民間活力の導入など構造改革を進めているところであるが、引き続き退職者不補充による職員数の削減や給与水準の適正化を進め、義務的経費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147955</xdr:rowOff>
    </xdr:from>
    <xdr:to>
      <xdr:col>23</xdr:col>
      <xdr:colOff>133350</xdr:colOff>
      <xdr:row>84</xdr:row>
      <xdr:rowOff>52470</xdr:rowOff>
    </xdr:to>
    <xdr:cxnSp macro="">
      <xdr:nvCxnSpPr>
        <xdr:cNvPr id="196" name="直線コネクタ 195"/>
        <xdr:cNvCxnSpPr/>
      </xdr:nvCxnSpPr>
      <xdr:spPr>
        <a:xfrm flipV="1">
          <a:off x="4114800" y="14378305"/>
          <a:ext cx="838200" cy="7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156074</xdr:rowOff>
    </xdr:from>
    <xdr:to>
      <xdr:col>19</xdr:col>
      <xdr:colOff>133350</xdr:colOff>
      <xdr:row>84</xdr:row>
      <xdr:rowOff>52470</xdr:rowOff>
    </xdr:to>
    <xdr:cxnSp macro="">
      <xdr:nvCxnSpPr>
        <xdr:cNvPr id="199" name="直線コネクタ 198"/>
        <xdr:cNvCxnSpPr/>
      </xdr:nvCxnSpPr>
      <xdr:spPr>
        <a:xfrm>
          <a:off x="3225800" y="14386424"/>
          <a:ext cx="889000" cy="6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156074</xdr:rowOff>
    </xdr:from>
    <xdr:to>
      <xdr:col>15</xdr:col>
      <xdr:colOff>82550</xdr:colOff>
      <xdr:row>83</xdr:row>
      <xdr:rowOff>161889</xdr:rowOff>
    </xdr:to>
    <xdr:cxnSp macro="">
      <xdr:nvCxnSpPr>
        <xdr:cNvPr id="202" name="直線コネクタ 201"/>
        <xdr:cNvCxnSpPr/>
      </xdr:nvCxnSpPr>
      <xdr:spPr>
        <a:xfrm flipV="1">
          <a:off x="2336800" y="14386424"/>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117252</xdr:rowOff>
    </xdr:from>
    <xdr:to>
      <xdr:col>11</xdr:col>
      <xdr:colOff>31750</xdr:colOff>
      <xdr:row>83</xdr:row>
      <xdr:rowOff>161889</xdr:rowOff>
    </xdr:to>
    <xdr:cxnSp macro="">
      <xdr:nvCxnSpPr>
        <xdr:cNvPr id="205" name="直線コネクタ 204"/>
        <xdr:cNvCxnSpPr/>
      </xdr:nvCxnSpPr>
      <xdr:spPr>
        <a:xfrm>
          <a:off x="1447800" y="14347602"/>
          <a:ext cx="889000" cy="4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97155</xdr:rowOff>
    </xdr:from>
    <xdr:to>
      <xdr:col>23</xdr:col>
      <xdr:colOff>184150</xdr:colOff>
      <xdr:row>84</xdr:row>
      <xdr:rowOff>27305</xdr:rowOff>
    </xdr:to>
    <xdr:sp macro="" textlink="">
      <xdr:nvSpPr>
        <xdr:cNvPr id="215" name="楕円 214"/>
        <xdr:cNvSpPr/>
      </xdr:nvSpPr>
      <xdr:spPr>
        <a:xfrm>
          <a:off x="4902200" y="143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69232</xdr:rowOff>
    </xdr:from>
    <xdr:ext cx="762000" cy="259045"/>
    <xdr:sp macro="" textlink="">
      <xdr:nvSpPr>
        <xdr:cNvPr id="216" name="人件費・物件費等の状況該当値テキスト"/>
        <xdr:cNvSpPr txBox="1"/>
      </xdr:nvSpPr>
      <xdr:spPr>
        <a:xfrm>
          <a:off x="5041900" y="142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1670</xdr:rowOff>
    </xdr:from>
    <xdr:to>
      <xdr:col>19</xdr:col>
      <xdr:colOff>184150</xdr:colOff>
      <xdr:row>84</xdr:row>
      <xdr:rowOff>103270</xdr:rowOff>
    </xdr:to>
    <xdr:sp macro="" textlink="">
      <xdr:nvSpPr>
        <xdr:cNvPr id="217" name="楕円 216"/>
        <xdr:cNvSpPr/>
      </xdr:nvSpPr>
      <xdr:spPr>
        <a:xfrm>
          <a:off x="4064000" y="144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88047</xdr:rowOff>
    </xdr:from>
    <xdr:ext cx="736600" cy="259045"/>
    <xdr:sp macro="" textlink="">
      <xdr:nvSpPr>
        <xdr:cNvPr id="218" name="テキスト ボックス 217"/>
        <xdr:cNvSpPr txBox="1"/>
      </xdr:nvSpPr>
      <xdr:spPr>
        <a:xfrm>
          <a:off x="3733800" y="1448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105274</xdr:rowOff>
    </xdr:from>
    <xdr:to>
      <xdr:col>15</xdr:col>
      <xdr:colOff>133350</xdr:colOff>
      <xdr:row>84</xdr:row>
      <xdr:rowOff>35424</xdr:rowOff>
    </xdr:to>
    <xdr:sp macro="" textlink="">
      <xdr:nvSpPr>
        <xdr:cNvPr id="219" name="楕円 218"/>
        <xdr:cNvSpPr/>
      </xdr:nvSpPr>
      <xdr:spPr>
        <a:xfrm>
          <a:off x="3175000" y="14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20201</xdr:rowOff>
    </xdr:from>
    <xdr:ext cx="762000" cy="259045"/>
    <xdr:sp macro="" textlink="">
      <xdr:nvSpPr>
        <xdr:cNvPr id="220" name="テキスト ボックス 219"/>
        <xdr:cNvSpPr txBox="1"/>
      </xdr:nvSpPr>
      <xdr:spPr>
        <a:xfrm>
          <a:off x="2844800" y="144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111089</xdr:rowOff>
    </xdr:from>
    <xdr:to>
      <xdr:col>11</xdr:col>
      <xdr:colOff>82550</xdr:colOff>
      <xdr:row>84</xdr:row>
      <xdr:rowOff>41239</xdr:rowOff>
    </xdr:to>
    <xdr:sp macro="" textlink="">
      <xdr:nvSpPr>
        <xdr:cNvPr id="221" name="楕円 220"/>
        <xdr:cNvSpPr/>
      </xdr:nvSpPr>
      <xdr:spPr>
        <a:xfrm>
          <a:off x="2286000" y="143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26016</xdr:rowOff>
    </xdr:from>
    <xdr:ext cx="762000" cy="259045"/>
    <xdr:sp macro="" textlink="">
      <xdr:nvSpPr>
        <xdr:cNvPr id="222" name="テキスト ボックス 221"/>
        <xdr:cNvSpPr txBox="1"/>
      </xdr:nvSpPr>
      <xdr:spPr>
        <a:xfrm>
          <a:off x="1955800" y="1442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66452</xdr:rowOff>
    </xdr:from>
    <xdr:to>
      <xdr:col>7</xdr:col>
      <xdr:colOff>31750</xdr:colOff>
      <xdr:row>83</xdr:row>
      <xdr:rowOff>168052</xdr:rowOff>
    </xdr:to>
    <xdr:sp macro="" textlink="">
      <xdr:nvSpPr>
        <xdr:cNvPr id="223" name="楕円 222"/>
        <xdr:cNvSpPr/>
      </xdr:nvSpPr>
      <xdr:spPr>
        <a:xfrm>
          <a:off x="1397000" y="142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152829</xdr:rowOff>
    </xdr:from>
    <xdr:ext cx="762000" cy="259045"/>
    <xdr:sp macro="" textlink="">
      <xdr:nvSpPr>
        <xdr:cNvPr id="224" name="テキスト ボックス 223"/>
        <xdr:cNvSpPr txBox="1"/>
      </xdr:nvSpPr>
      <xdr:spPr>
        <a:xfrm>
          <a:off x="1066800" y="1438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これまで、行財政改革の推進による諸手当の削減をはじめ、給与水準の適正化を図っており、類似団体平均を０．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前年度比較においては、類似団体平均は</a:t>
          </a:r>
          <a:r>
            <a:rPr kumimoji="1" lang="ja-JP" altLang="en-US" sz="1100">
              <a:solidFill>
                <a:schemeClr val="dk1"/>
              </a:solidFill>
              <a:effectLst/>
              <a:latin typeface="+mn-lt"/>
              <a:ea typeface="+mn-ea"/>
              <a:cs typeface="+mn-cs"/>
            </a:rPr>
            <a:t>０．１減少しているのに対し</a:t>
          </a:r>
          <a:r>
            <a:rPr kumimoji="1" lang="ja-JP" altLang="ja-JP" sz="1100">
              <a:solidFill>
                <a:schemeClr val="dk1"/>
              </a:solidFill>
              <a:effectLst/>
              <a:latin typeface="+mn-lt"/>
              <a:ea typeface="+mn-ea"/>
              <a:cs typeface="+mn-cs"/>
            </a:rPr>
            <a:t>、本町</a:t>
          </a:r>
          <a:r>
            <a:rPr kumimoji="1" lang="ja-JP" altLang="en-US" sz="1100">
              <a:solidFill>
                <a:schemeClr val="dk1"/>
              </a:solidFill>
              <a:effectLst/>
              <a:latin typeface="+mn-lt"/>
              <a:ea typeface="+mn-ea"/>
              <a:cs typeface="+mn-cs"/>
            </a:rPr>
            <a:t>は増減無し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今後も国や北海道、類似団体の給与水準などを参考に、財政状況を考慮しながら適切な給与制度のあり方を検討する。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8" name="直線コネクタ 257"/>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5080</xdr:rowOff>
    </xdr:to>
    <xdr:cxnSp macro="">
      <xdr:nvCxnSpPr>
        <xdr:cNvPr id="261" name="直線コネクタ 260"/>
        <xdr:cNvCxnSpPr/>
      </xdr:nvCxnSpPr>
      <xdr:spPr>
        <a:xfrm flipV="1">
          <a:off x="15290800" y="146532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64" name="直線コネクタ 263"/>
        <xdr:cNvCxnSpPr/>
      </xdr:nvCxnSpPr>
      <xdr:spPr>
        <a:xfrm flipV="1">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45296</xdr:rowOff>
    </xdr:to>
    <xdr:cxnSp macro="">
      <xdr:nvCxnSpPr>
        <xdr:cNvPr id="267" name="直線コネクタ 266"/>
        <xdr:cNvCxnSpPr/>
      </xdr:nvCxnSpPr>
      <xdr:spPr>
        <a:xfrm flipV="1">
          <a:off x="13512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8"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9" name="楕円 278"/>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80" name="テキスト ボックス 27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1" name="楕円 28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2" name="テキスト ボックス 281"/>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3" name="楕円 282"/>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84" name="テキスト ボックス 283"/>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5" name="楕円 284"/>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6" name="テキスト ボックス 285"/>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保健・福祉・医療分野において町が担う役割が大きいことから、類似団体平均を３人余り上回る職員を配置しなければならない状況となっている。</a:t>
          </a:r>
          <a:endParaRPr lang="ja-JP" altLang="ja-JP" sz="1400">
            <a:effectLst/>
          </a:endParaRPr>
        </a:p>
        <a:p>
          <a:r>
            <a:rPr kumimoji="1" lang="ja-JP" altLang="ja-JP" sz="1100">
              <a:solidFill>
                <a:schemeClr val="dk1"/>
              </a:solidFill>
              <a:effectLst/>
              <a:latin typeface="+mn-lt"/>
              <a:ea typeface="+mn-ea"/>
              <a:cs typeface="+mn-cs"/>
            </a:rPr>
            <a:t>　これまでも平成１１年度からの行財政改革によって退職者不補充などに取り組んでいるが、職員構成の均衡に配慮しつつ新規採用の抑制に努め、今後もスタッフ制により効率的な事務執行と適切な定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66167</xdr:rowOff>
    </xdr:from>
    <xdr:to>
      <xdr:col>81</xdr:col>
      <xdr:colOff>44450</xdr:colOff>
      <xdr:row>62</xdr:row>
      <xdr:rowOff>89694</xdr:rowOff>
    </xdr:to>
    <xdr:cxnSp macro="">
      <xdr:nvCxnSpPr>
        <xdr:cNvPr id="317" name="直線コネクタ 316"/>
        <xdr:cNvCxnSpPr/>
      </xdr:nvCxnSpPr>
      <xdr:spPr>
        <a:xfrm>
          <a:off x="16179800" y="10696067"/>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66167</xdr:rowOff>
    </xdr:from>
    <xdr:to>
      <xdr:col>77</xdr:col>
      <xdr:colOff>44450</xdr:colOff>
      <xdr:row>62</xdr:row>
      <xdr:rowOff>132524</xdr:rowOff>
    </xdr:to>
    <xdr:cxnSp macro="">
      <xdr:nvCxnSpPr>
        <xdr:cNvPr id="320" name="直線コネクタ 319"/>
        <xdr:cNvCxnSpPr/>
      </xdr:nvCxnSpPr>
      <xdr:spPr>
        <a:xfrm flipV="1">
          <a:off x="15290800" y="1069606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132524</xdr:rowOff>
    </xdr:from>
    <xdr:to>
      <xdr:col>72</xdr:col>
      <xdr:colOff>203200</xdr:colOff>
      <xdr:row>62</xdr:row>
      <xdr:rowOff>159671</xdr:rowOff>
    </xdr:to>
    <xdr:cxnSp macro="">
      <xdr:nvCxnSpPr>
        <xdr:cNvPr id="323" name="直線コネクタ 322"/>
        <xdr:cNvCxnSpPr/>
      </xdr:nvCxnSpPr>
      <xdr:spPr>
        <a:xfrm flipV="1">
          <a:off x="14401800" y="10762424"/>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109601</xdr:rowOff>
    </xdr:from>
    <xdr:to>
      <xdr:col>68</xdr:col>
      <xdr:colOff>152400</xdr:colOff>
      <xdr:row>62</xdr:row>
      <xdr:rowOff>159671</xdr:rowOff>
    </xdr:to>
    <xdr:cxnSp macro="">
      <xdr:nvCxnSpPr>
        <xdr:cNvPr id="326" name="直線コネクタ 325"/>
        <xdr:cNvCxnSpPr/>
      </xdr:nvCxnSpPr>
      <xdr:spPr>
        <a:xfrm>
          <a:off x="13512800" y="10739501"/>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38894</xdr:rowOff>
    </xdr:from>
    <xdr:to>
      <xdr:col>81</xdr:col>
      <xdr:colOff>95250</xdr:colOff>
      <xdr:row>62</xdr:row>
      <xdr:rowOff>140494</xdr:rowOff>
    </xdr:to>
    <xdr:sp macro="" textlink="">
      <xdr:nvSpPr>
        <xdr:cNvPr id="336" name="楕円 335"/>
        <xdr:cNvSpPr/>
      </xdr:nvSpPr>
      <xdr:spPr>
        <a:xfrm>
          <a:off x="169672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10971</xdr:rowOff>
    </xdr:from>
    <xdr:ext cx="762000" cy="259045"/>
    <xdr:sp macro="" textlink="">
      <xdr:nvSpPr>
        <xdr:cNvPr id="337" name="定員管理の状況該当値テキスト"/>
        <xdr:cNvSpPr txBox="1"/>
      </xdr:nvSpPr>
      <xdr:spPr>
        <a:xfrm>
          <a:off x="17106900" y="1064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15367</xdr:rowOff>
    </xdr:from>
    <xdr:to>
      <xdr:col>77</xdr:col>
      <xdr:colOff>95250</xdr:colOff>
      <xdr:row>62</xdr:row>
      <xdr:rowOff>116967</xdr:rowOff>
    </xdr:to>
    <xdr:sp macro="" textlink="">
      <xdr:nvSpPr>
        <xdr:cNvPr id="338" name="楕円 337"/>
        <xdr:cNvSpPr/>
      </xdr:nvSpPr>
      <xdr:spPr>
        <a:xfrm>
          <a:off x="16129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101744</xdr:rowOff>
    </xdr:from>
    <xdr:ext cx="736600" cy="259045"/>
    <xdr:sp macro="" textlink="">
      <xdr:nvSpPr>
        <xdr:cNvPr id="339" name="テキスト ボックス 338"/>
        <xdr:cNvSpPr txBox="1"/>
      </xdr:nvSpPr>
      <xdr:spPr>
        <a:xfrm>
          <a:off x="15798800" y="107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81724</xdr:rowOff>
    </xdr:from>
    <xdr:to>
      <xdr:col>73</xdr:col>
      <xdr:colOff>44450</xdr:colOff>
      <xdr:row>63</xdr:row>
      <xdr:rowOff>11874</xdr:rowOff>
    </xdr:to>
    <xdr:sp macro="" textlink="">
      <xdr:nvSpPr>
        <xdr:cNvPr id="340" name="楕円 339"/>
        <xdr:cNvSpPr/>
      </xdr:nvSpPr>
      <xdr:spPr>
        <a:xfrm>
          <a:off x="15240000" y="107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168101</xdr:rowOff>
    </xdr:from>
    <xdr:ext cx="762000" cy="259045"/>
    <xdr:sp macro="" textlink="">
      <xdr:nvSpPr>
        <xdr:cNvPr id="341" name="テキスト ボックス 340"/>
        <xdr:cNvSpPr txBox="1"/>
      </xdr:nvSpPr>
      <xdr:spPr>
        <a:xfrm>
          <a:off x="14909800" y="1079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108871</xdr:rowOff>
    </xdr:from>
    <xdr:to>
      <xdr:col>68</xdr:col>
      <xdr:colOff>203200</xdr:colOff>
      <xdr:row>63</xdr:row>
      <xdr:rowOff>39021</xdr:rowOff>
    </xdr:to>
    <xdr:sp macro="" textlink="">
      <xdr:nvSpPr>
        <xdr:cNvPr id="342" name="楕円 341"/>
        <xdr:cNvSpPr/>
      </xdr:nvSpPr>
      <xdr:spPr>
        <a:xfrm>
          <a:off x="14351000" y="107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23798</xdr:rowOff>
    </xdr:from>
    <xdr:ext cx="762000" cy="259045"/>
    <xdr:sp macro="" textlink="">
      <xdr:nvSpPr>
        <xdr:cNvPr id="343" name="テキスト ボックス 342"/>
        <xdr:cNvSpPr txBox="1"/>
      </xdr:nvSpPr>
      <xdr:spPr>
        <a:xfrm>
          <a:off x="14020800" y="108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58801</xdr:rowOff>
    </xdr:from>
    <xdr:to>
      <xdr:col>64</xdr:col>
      <xdr:colOff>152400</xdr:colOff>
      <xdr:row>62</xdr:row>
      <xdr:rowOff>160401</xdr:rowOff>
    </xdr:to>
    <xdr:sp macro="" textlink="">
      <xdr:nvSpPr>
        <xdr:cNvPr id="344" name="楕円 343"/>
        <xdr:cNvSpPr/>
      </xdr:nvSpPr>
      <xdr:spPr>
        <a:xfrm>
          <a:off x="13462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145178</xdr:rowOff>
    </xdr:from>
    <xdr:ext cx="762000" cy="259045"/>
    <xdr:sp macro="" textlink="">
      <xdr:nvSpPr>
        <xdr:cNvPr id="345" name="テキスト ボックス 344"/>
        <xdr:cNvSpPr txBox="1"/>
      </xdr:nvSpPr>
      <xdr:spPr>
        <a:xfrm>
          <a:off x="13131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本町の実質公債費比率は、類似団体平均と比較すると０．２ポイント上回っているが、前年度と比較すると</a:t>
          </a:r>
          <a:r>
            <a:rPr kumimoji="1" lang="ja-JP" altLang="en-US" sz="1100">
              <a:solidFill>
                <a:schemeClr val="dk1"/>
              </a:solidFill>
              <a:effectLst/>
              <a:latin typeface="+mn-lt"/>
              <a:ea typeface="+mn-ea"/>
              <a:cs typeface="+mn-cs"/>
            </a:rPr>
            <a:t>同水準で推移している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公債費は、これまで計画的な事業実施により地方債借入を抑制しており、平成１９年度以降減少してきたが、今後は大型事業実施に伴う町債の発行により増加に転じる見込みとなっている。</a:t>
          </a:r>
          <a:endParaRPr lang="ja-JP" altLang="ja-JP" sz="1400">
            <a:effectLst/>
          </a:endParaRPr>
        </a:p>
        <a:p>
          <a:r>
            <a:rPr kumimoji="1" lang="ja-JP" altLang="ja-JP" sz="1100">
              <a:solidFill>
                <a:schemeClr val="dk1"/>
              </a:solidFill>
              <a:effectLst/>
              <a:latin typeface="+mn-lt"/>
              <a:ea typeface="+mn-ea"/>
              <a:cs typeface="+mn-cs"/>
            </a:rPr>
            <a:t>　町債はハード事業実施における貴重な財源となっており、地域経済に与える影響と納税者と受益者の負担の公平性に配慮しながら、借入の際には利率や地方財政措置など最良の選択をしつつ、借入額に応じて償還年数や据置期間の設定を工夫するなど、償還額の平準化と利子額の抑制を図りながらその適正な発行に努めるもの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134112</xdr:rowOff>
    </xdr:to>
    <xdr:cxnSp macro="">
      <xdr:nvCxnSpPr>
        <xdr:cNvPr id="376" name="直線コネクタ 375"/>
        <xdr:cNvCxnSpPr/>
      </xdr:nvCxnSpPr>
      <xdr:spPr>
        <a:xfrm>
          <a:off x="16179800" y="716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1270</xdr:rowOff>
    </xdr:to>
    <xdr:cxnSp macro="">
      <xdr:nvCxnSpPr>
        <xdr:cNvPr id="379" name="直線コネクタ 378"/>
        <xdr:cNvCxnSpPr/>
      </xdr:nvCxnSpPr>
      <xdr:spPr>
        <a:xfrm flipV="1">
          <a:off x="15290800" y="71635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35052</xdr:rowOff>
    </xdr:to>
    <xdr:cxnSp macro="">
      <xdr:nvCxnSpPr>
        <xdr:cNvPr id="382" name="直線コネクタ 381"/>
        <xdr:cNvCxnSpPr/>
      </xdr:nvCxnSpPr>
      <xdr:spPr>
        <a:xfrm flipV="1">
          <a:off x="14401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54356</xdr:rowOff>
    </xdr:to>
    <xdr:cxnSp macro="">
      <xdr:nvCxnSpPr>
        <xdr:cNvPr id="385" name="直線コネクタ 384"/>
        <xdr:cNvCxnSpPr/>
      </xdr:nvCxnSpPr>
      <xdr:spPr>
        <a:xfrm flipV="1">
          <a:off x="13512800" y="723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5" name="楕円 394"/>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396"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397" name="楕円 396"/>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398" name="テキスト ボックス 397"/>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1" name="楕円 400"/>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2" name="テキスト ボックス 40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3" name="楕円 402"/>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4" name="テキスト ボックス 40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類似団体平均値と比較すると</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ポイント上回っており、、前年度との比較でも</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要因としては、認定こども園の設置事業者に対する建設費補助等、債務負担行為に基づく支出額が大幅に増えたことが挙げられ、今後も近年の大型事業実施に伴う町債の発行により増加傾向が続く見込みとなっている。</a:t>
          </a:r>
          <a:endParaRPr lang="ja-JP" altLang="ja-JP" sz="1400">
            <a:effectLst/>
          </a:endParaRPr>
        </a:p>
        <a:p>
          <a:r>
            <a:rPr kumimoji="1" lang="ja-JP" altLang="ja-JP" sz="1100">
              <a:solidFill>
                <a:schemeClr val="dk1"/>
              </a:solidFill>
              <a:effectLst/>
              <a:latin typeface="+mn-lt"/>
              <a:ea typeface="+mn-ea"/>
              <a:cs typeface="+mn-cs"/>
            </a:rPr>
            <a:t>　可能な限り後世への負担を軽減するよう、新規事業の実施等について総点検を行い、財政の健全化に努めていく。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132038</xdr:rowOff>
    </xdr:from>
    <xdr:to>
      <xdr:col>81</xdr:col>
      <xdr:colOff>44450</xdr:colOff>
      <xdr:row>15</xdr:row>
      <xdr:rowOff>0</xdr:rowOff>
    </xdr:to>
    <xdr:cxnSp macro="">
      <xdr:nvCxnSpPr>
        <xdr:cNvPr id="438" name="直線コネクタ 437"/>
        <xdr:cNvCxnSpPr/>
      </xdr:nvCxnSpPr>
      <xdr:spPr>
        <a:xfrm>
          <a:off x="16179800" y="2532338"/>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14</xdr:row>
      <xdr:rowOff>136059</xdr:rowOff>
    </xdr:to>
    <xdr:cxnSp macro="">
      <xdr:nvCxnSpPr>
        <xdr:cNvPr id="441" name="直線コネクタ 440"/>
        <xdr:cNvCxnSpPr/>
      </xdr:nvCxnSpPr>
      <xdr:spPr>
        <a:xfrm flipV="1">
          <a:off x="15290800" y="253233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89408</xdr:rowOff>
    </xdr:from>
    <xdr:to>
      <xdr:col>72</xdr:col>
      <xdr:colOff>203200</xdr:colOff>
      <xdr:row>14</xdr:row>
      <xdr:rowOff>136059</xdr:rowOff>
    </xdr:to>
    <xdr:cxnSp macro="">
      <xdr:nvCxnSpPr>
        <xdr:cNvPr id="444" name="直線コネクタ 443"/>
        <xdr:cNvCxnSpPr/>
      </xdr:nvCxnSpPr>
      <xdr:spPr>
        <a:xfrm>
          <a:off x="14401800" y="248970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89408</xdr:rowOff>
    </xdr:from>
    <xdr:to>
      <xdr:col>68</xdr:col>
      <xdr:colOff>152400</xdr:colOff>
      <xdr:row>14</xdr:row>
      <xdr:rowOff>148124</xdr:rowOff>
    </xdr:to>
    <xdr:cxnSp macro="">
      <xdr:nvCxnSpPr>
        <xdr:cNvPr id="447" name="直線コネクタ 446"/>
        <xdr:cNvCxnSpPr/>
      </xdr:nvCxnSpPr>
      <xdr:spPr>
        <a:xfrm flipV="1">
          <a:off x="13512800" y="2489708"/>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57" name="楕円 456"/>
        <xdr:cNvSpPr/>
      </xdr:nvSpPr>
      <xdr:spPr>
        <a:xfrm>
          <a:off x="169672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92727</xdr:rowOff>
    </xdr:from>
    <xdr:ext cx="762000" cy="259045"/>
    <xdr:sp macro="" textlink="">
      <xdr:nvSpPr>
        <xdr:cNvPr id="458" name="将来負担の状況該当値テキスト"/>
        <xdr:cNvSpPr txBox="1"/>
      </xdr:nvSpPr>
      <xdr:spPr>
        <a:xfrm>
          <a:off x="17106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59" name="楕円 458"/>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60" name="テキスト ボックス 459"/>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85259</xdr:rowOff>
    </xdr:from>
    <xdr:to>
      <xdr:col>73</xdr:col>
      <xdr:colOff>44450</xdr:colOff>
      <xdr:row>15</xdr:row>
      <xdr:rowOff>15409</xdr:rowOff>
    </xdr:to>
    <xdr:sp macro="" textlink="">
      <xdr:nvSpPr>
        <xdr:cNvPr id="461" name="楕円 460"/>
        <xdr:cNvSpPr/>
      </xdr:nvSpPr>
      <xdr:spPr>
        <a:xfrm>
          <a:off x="15240000" y="24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186</xdr:rowOff>
    </xdr:from>
    <xdr:ext cx="762000" cy="259045"/>
    <xdr:sp macro="" textlink="">
      <xdr:nvSpPr>
        <xdr:cNvPr id="462" name="テキスト ボックス 461"/>
        <xdr:cNvSpPr txBox="1"/>
      </xdr:nvSpPr>
      <xdr:spPr>
        <a:xfrm>
          <a:off x="14909800" y="257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38608</xdr:rowOff>
    </xdr:from>
    <xdr:to>
      <xdr:col>68</xdr:col>
      <xdr:colOff>203200</xdr:colOff>
      <xdr:row>14</xdr:row>
      <xdr:rowOff>140208</xdr:rowOff>
    </xdr:to>
    <xdr:sp macro="" textlink="">
      <xdr:nvSpPr>
        <xdr:cNvPr id="463" name="楕円 462"/>
        <xdr:cNvSpPr/>
      </xdr:nvSpPr>
      <xdr:spPr>
        <a:xfrm>
          <a:off x="14351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124985</xdr:rowOff>
    </xdr:from>
    <xdr:ext cx="762000" cy="259045"/>
    <xdr:sp macro="" textlink="">
      <xdr:nvSpPr>
        <xdr:cNvPr id="464" name="テキスト ボックス 463"/>
        <xdr:cNvSpPr txBox="1"/>
      </xdr:nvSpPr>
      <xdr:spPr>
        <a:xfrm>
          <a:off x="14020800" y="25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97324</xdr:rowOff>
    </xdr:from>
    <xdr:to>
      <xdr:col>64</xdr:col>
      <xdr:colOff>152400</xdr:colOff>
      <xdr:row>15</xdr:row>
      <xdr:rowOff>27474</xdr:rowOff>
    </xdr:to>
    <xdr:sp macro="" textlink="">
      <xdr:nvSpPr>
        <xdr:cNvPr id="465" name="楕円 464"/>
        <xdr:cNvSpPr/>
      </xdr:nvSpPr>
      <xdr:spPr>
        <a:xfrm>
          <a:off x="13462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12251</xdr:rowOff>
    </xdr:from>
    <xdr:ext cx="762000" cy="259045"/>
    <xdr:sp macro="" textlink="">
      <xdr:nvSpPr>
        <xdr:cNvPr id="466" name="テキスト ボックス 465"/>
        <xdr:cNvSpPr txBox="1"/>
      </xdr:nvSpPr>
      <xdr:spPr>
        <a:xfrm>
          <a:off x="13131800" y="2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人件費の経常収支比率は、類似団体と比較し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これは類似団体と比較し、直営で医療・福祉サービスを提供するなど職員数が多いことが要因である。</a:t>
          </a:r>
          <a:endParaRPr lang="ja-JP" altLang="ja-JP" sz="1400">
            <a:effectLst/>
          </a:endParaRPr>
        </a:p>
        <a:p>
          <a:r>
            <a:rPr kumimoji="1" lang="ja-JP" altLang="ja-JP" sz="1100">
              <a:solidFill>
                <a:schemeClr val="dk1"/>
              </a:solidFill>
              <a:effectLst/>
              <a:latin typeface="+mn-lt"/>
              <a:ea typeface="+mn-ea"/>
              <a:cs typeface="+mn-cs"/>
            </a:rPr>
            <a:t>　平成１１年度からの行財政改革による退職者の不補充等による職員数の削減をはじめ、適正な定員管理に取り組んでいる。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161290</xdr:rowOff>
    </xdr:to>
    <xdr:cxnSp macro="">
      <xdr:nvCxnSpPr>
        <xdr:cNvPr id="64" name="直線コネクタ 63"/>
        <xdr:cNvCxnSpPr/>
      </xdr:nvCxnSpPr>
      <xdr:spPr>
        <a:xfrm flipV="1">
          <a:off x="3987800" y="6477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21844</xdr:rowOff>
    </xdr:to>
    <xdr:cxnSp macro="">
      <xdr:nvCxnSpPr>
        <xdr:cNvPr id="67" name="直線コネクタ 66"/>
        <xdr:cNvCxnSpPr/>
      </xdr:nvCxnSpPr>
      <xdr:spPr>
        <a:xfrm flipV="1">
          <a:off x="3098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85852</xdr:rowOff>
    </xdr:to>
    <xdr:cxnSp macro="">
      <xdr:nvCxnSpPr>
        <xdr:cNvPr id="70" name="直線コネクタ 69"/>
        <xdr:cNvCxnSpPr/>
      </xdr:nvCxnSpPr>
      <xdr:spPr>
        <a:xfrm flipV="1">
          <a:off x="2209800" y="6536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85852</xdr:rowOff>
    </xdr:to>
    <xdr:cxnSp macro="">
      <xdr:nvCxnSpPr>
        <xdr:cNvPr id="73" name="直線コネクタ 72"/>
        <xdr:cNvCxnSpPr/>
      </xdr:nvCxnSpPr>
      <xdr:spPr>
        <a:xfrm>
          <a:off x="1320800" y="6523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これまで、行財政改革による経常経費の削減に取り組んでおり、平成２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年度の物件費に係る経常収支比率は類似団体平均と比較して</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ポイント下回る結果となった</a:t>
          </a:r>
          <a:r>
            <a:rPr lang="ja-JP" altLang="en-US" sz="1100" b="0" i="0" baseline="0">
              <a:solidFill>
                <a:schemeClr val="dk1"/>
              </a:solidFill>
              <a:effectLst/>
              <a:latin typeface="+mn-lt"/>
              <a:ea typeface="+mn-ea"/>
              <a:cs typeface="+mn-cs"/>
            </a:rPr>
            <a:t>が、前年度と比較して０．６ポイントの増となった。</a:t>
          </a:r>
          <a:endParaRPr lang="ja-JP" altLang="ja-JP">
            <a:effectLst/>
          </a:endParaRPr>
        </a:p>
        <a:p>
          <a:r>
            <a:rPr lang="ja-JP" altLang="ja-JP" sz="1100" b="0" i="0" baseline="0">
              <a:solidFill>
                <a:schemeClr val="dk1"/>
              </a:solidFill>
              <a:effectLst/>
              <a:latin typeface="+mn-lt"/>
              <a:ea typeface="+mn-ea"/>
              <a:cs typeface="+mn-cs"/>
            </a:rPr>
            <a:t>　今後は、公共施設やインフラの老朽化に伴う修繕費の増が見込まれるが、これまでと同様事業費の抑制に取り組んでいく。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30988</xdr:rowOff>
    </xdr:from>
    <xdr:to>
      <xdr:col>82</xdr:col>
      <xdr:colOff>107950</xdr:colOff>
      <xdr:row>14</xdr:row>
      <xdr:rowOff>58420</xdr:rowOff>
    </xdr:to>
    <xdr:cxnSp macro="">
      <xdr:nvCxnSpPr>
        <xdr:cNvPr id="123" name="直線コネクタ 122"/>
        <xdr:cNvCxnSpPr/>
      </xdr:nvCxnSpPr>
      <xdr:spPr>
        <a:xfrm>
          <a:off x="15671800" y="24312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129286</xdr:rowOff>
    </xdr:from>
    <xdr:to>
      <xdr:col>78</xdr:col>
      <xdr:colOff>69850</xdr:colOff>
      <xdr:row>14</xdr:row>
      <xdr:rowOff>30988</xdr:rowOff>
    </xdr:to>
    <xdr:cxnSp macro="">
      <xdr:nvCxnSpPr>
        <xdr:cNvPr id="126" name="直線コネクタ 125"/>
        <xdr:cNvCxnSpPr/>
      </xdr:nvCxnSpPr>
      <xdr:spPr>
        <a:xfrm>
          <a:off x="14782800" y="23581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129286</xdr:rowOff>
    </xdr:from>
    <xdr:to>
      <xdr:col>73</xdr:col>
      <xdr:colOff>180975</xdr:colOff>
      <xdr:row>13</xdr:row>
      <xdr:rowOff>152146</xdr:rowOff>
    </xdr:to>
    <xdr:cxnSp macro="">
      <xdr:nvCxnSpPr>
        <xdr:cNvPr id="129" name="直線コネクタ 128"/>
        <xdr:cNvCxnSpPr/>
      </xdr:nvCxnSpPr>
      <xdr:spPr>
        <a:xfrm flipV="1">
          <a:off x="13893800" y="2358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13</xdr:row>
      <xdr:rowOff>152146</xdr:rowOff>
    </xdr:to>
    <xdr:cxnSp macro="">
      <xdr:nvCxnSpPr>
        <xdr:cNvPr id="132" name="直線コネクタ 131"/>
        <xdr:cNvCxnSpPr/>
      </xdr:nvCxnSpPr>
      <xdr:spPr>
        <a:xfrm>
          <a:off x="13004800" y="2367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2" name="楕円 141"/>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24147</xdr:rowOff>
    </xdr:from>
    <xdr:ext cx="762000" cy="259045"/>
    <xdr:sp macro="" textlink="">
      <xdr:nvSpPr>
        <xdr:cNvPr id="143"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151638</xdr:rowOff>
    </xdr:from>
    <xdr:to>
      <xdr:col>78</xdr:col>
      <xdr:colOff>120650</xdr:colOff>
      <xdr:row>14</xdr:row>
      <xdr:rowOff>81788</xdr:rowOff>
    </xdr:to>
    <xdr:sp macro="" textlink="">
      <xdr:nvSpPr>
        <xdr:cNvPr id="144" name="楕円 143"/>
        <xdr:cNvSpPr/>
      </xdr:nvSpPr>
      <xdr:spPr>
        <a:xfrm>
          <a:off x="15621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91965</xdr:rowOff>
    </xdr:from>
    <xdr:ext cx="736600" cy="259045"/>
    <xdr:sp macro="" textlink="">
      <xdr:nvSpPr>
        <xdr:cNvPr id="145" name="テキスト ボックス 144"/>
        <xdr:cNvSpPr txBox="1"/>
      </xdr:nvSpPr>
      <xdr:spPr>
        <a:xfrm>
          <a:off x="15290800" y="214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78486</xdr:rowOff>
    </xdr:from>
    <xdr:to>
      <xdr:col>74</xdr:col>
      <xdr:colOff>31750</xdr:colOff>
      <xdr:row>14</xdr:row>
      <xdr:rowOff>8636</xdr:rowOff>
    </xdr:to>
    <xdr:sp macro="" textlink="">
      <xdr:nvSpPr>
        <xdr:cNvPr id="146" name="楕円 145"/>
        <xdr:cNvSpPr/>
      </xdr:nvSpPr>
      <xdr:spPr>
        <a:xfrm>
          <a:off x="14732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18813</xdr:rowOff>
    </xdr:from>
    <xdr:ext cx="762000" cy="259045"/>
    <xdr:sp macro="" textlink="">
      <xdr:nvSpPr>
        <xdr:cNvPr id="147" name="テキスト ボックス 146"/>
        <xdr:cNvSpPr txBox="1"/>
      </xdr:nvSpPr>
      <xdr:spPr>
        <a:xfrm>
          <a:off x="14401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48" name="楕円 147"/>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49" name="テキスト ボックス 148"/>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0" name="楕円 149"/>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1" name="テキスト ボックス 150"/>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これまで、行財政改革により単独事業の見直しを進めてきたことにより、扶助費に係る経常収支比率が類似団体平均を０．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ポイント下回っている。ただし、</a:t>
          </a:r>
          <a:r>
            <a:rPr kumimoji="1" lang="ja-JP" altLang="en-US" sz="1100">
              <a:solidFill>
                <a:schemeClr val="dk1"/>
              </a:solidFill>
              <a:effectLst/>
              <a:latin typeface="+mn-lt"/>
              <a:ea typeface="+mn-ea"/>
              <a:cs typeface="+mn-cs"/>
            </a:rPr>
            <a:t>子ども子育て支援法に基づく施設型給付の増、</a:t>
          </a:r>
          <a:r>
            <a:rPr kumimoji="1" lang="ja-JP" altLang="ja-JP" sz="1100">
              <a:solidFill>
                <a:schemeClr val="dk1"/>
              </a:solidFill>
              <a:effectLst/>
              <a:latin typeface="+mn-lt"/>
              <a:ea typeface="+mn-ea"/>
              <a:cs typeface="+mn-cs"/>
            </a:rPr>
            <a:t>高齢化の進行、障害者</a:t>
          </a:r>
          <a:r>
            <a:rPr kumimoji="1" lang="ja-JP" altLang="en-US" sz="1100">
              <a:solidFill>
                <a:schemeClr val="dk1"/>
              </a:solidFill>
              <a:effectLst/>
              <a:latin typeface="+mn-lt"/>
              <a:ea typeface="+mn-ea"/>
              <a:cs typeface="+mn-cs"/>
            </a:rPr>
            <a:t>施策</a:t>
          </a:r>
          <a:r>
            <a:rPr kumimoji="1" lang="ja-JP" altLang="ja-JP" sz="1100">
              <a:solidFill>
                <a:schemeClr val="dk1"/>
              </a:solidFill>
              <a:effectLst/>
              <a:latin typeface="+mn-lt"/>
              <a:ea typeface="+mn-ea"/>
              <a:cs typeface="+mn-cs"/>
            </a:rPr>
            <a:t>の充実に伴い、前年度と比較すると０．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ポイント増加しており、</a:t>
          </a:r>
          <a:r>
            <a:rPr kumimoji="1" lang="ja-JP" altLang="en-US" sz="1100">
              <a:solidFill>
                <a:schemeClr val="dk1"/>
              </a:solidFill>
              <a:effectLst/>
              <a:latin typeface="+mn-lt"/>
              <a:ea typeface="+mn-ea"/>
              <a:cs typeface="+mn-cs"/>
            </a:rPr>
            <a:t>今後も増加の見込みであるため、各種手当、サービスが過剰サービスとならないよう、随時点検、見直しを進める。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107950</xdr:rowOff>
    </xdr:to>
    <xdr:cxnSp macro="">
      <xdr:nvCxnSpPr>
        <xdr:cNvPr id="184" name="直線コネクタ 183"/>
        <xdr:cNvCxnSpPr/>
      </xdr:nvCxnSpPr>
      <xdr:spPr>
        <a:xfrm>
          <a:off x="3987800" y="9271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165100</xdr:rowOff>
    </xdr:to>
    <xdr:cxnSp macro="">
      <xdr:nvCxnSpPr>
        <xdr:cNvPr id="190" name="直線コネクタ 189"/>
        <xdr:cNvCxnSpPr/>
      </xdr:nvCxnSpPr>
      <xdr:spPr>
        <a:xfrm>
          <a:off x="2209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3" name="直線コネクタ 192"/>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9" name="楕円 208"/>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0" name="テキスト ボックス 209"/>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その他の経費に係る経常収支比率は、平成２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年度の１１．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％に対して平成２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ポイント上昇し、１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その大きな要因のひとつは、</a:t>
          </a:r>
          <a:r>
            <a:rPr kumimoji="1" lang="ja-JP" altLang="en-US" sz="1100">
              <a:solidFill>
                <a:schemeClr val="dk1"/>
              </a:solidFill>
              <a:effectLst/>
              <a:latin typeface="+mn-lt"/>
              <a:ea typeface="+mn-ea"/>
              <a:cs typeface="+mn-cs"/>
            </a:rPr>
            <a:t>各公営企業等に対する繰出金の増によるものである。</a:t>
          </a:r>
          <a:endParaRPr lang="ja-JP" altLang="ja-JP" sz="1400">
            <a:effectLst/>
          </a:endParaRPr>
        </a:p>
        <a:p>
          <a:r>
            <a:rPr kumimoji="1" lang="ja-JP" altLang="ja-JP" sz="1100">
              <a:solidFill>
                <a:schemeClr val="dk1"/>
              </a:solidFill>
              <a:effectLst/>
              <a:latin typeface="+mn-lt"/>
              <a:ea typeface="+mn-ea"/>
              <a:cs typeface="+mn-cs"/>
            </a:rPr>
            <a:t>　今後も引き続き行財政改革の推進に努め、経常経費の削減に取り組んでいく。</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131572</xdr:rowOff>
    </xdr:to>
    <xdr:cxnSp macro="">
      <xdr:nvCxnSpPr>
        <xdr:cNvPr id="242" name="直線コネクタ 241"/>
        <xdr:cNvCxnSpPr/>
      </xdr:nvCxnSpPr>
      <xdr:spPr>
        <a:xfrm>
          <a:off x="15671800" y="96824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81280</xdr:rowOff>
    </xdr:to>
    <xdr:cxnSp macro="">
      <xdr:nvCxnSpPr>
        <xdr:cNvPr id="245" name="直線コネクタ 244"/>
        <xdr:cNvCxnSpPr/>
      </xdr:nvCxnSpPr>
      <xdr:spPr>
        <a:xfrm>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62992</xdr:rowOff>
    </xdr:to>
    <xdr:cxnSp macro="">
      <xdr:nvCxnSpPr>
        <xdr:cNvPr id="248" name="直線コネクタ 247"/>
        <xdr:cNvCxnSpPr/>
      </xdr:nvCxnSpPr>
      <xdr:spPr>
        <a:xfrm flipV="1">
          <a:off x="13893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1" name="楕円 260"/>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52849</xdr:rowOff>
    </xdr:from>
    <xdr:ext cx="762000" cy="259045"/>
    <xdr:sp macro="" textlink="">
      <xdr:nvSpPr>
        <xdr:cNvPr id="262" name="その他該当値テキスト"/>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3" name="楕円 262"/>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4" name="テキスト ボックス 263"/>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5" name="楕円 264"/>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6" name="テキスト ボックス 265"/>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年度は類似団体平均と比較して１．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ポイント上回っていたが、平成２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年度はその差が、</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ポイントに縮ま</a:t>
          </a:r>
          <a:r>
            <a:rPr kumimoji="1" lang="ja-JP" altLang="en-US" sz="1100">
              <a:solidFill>
                <a:schemeClr val="dk1"/>
              </a:solidFill>
              <a:effectLst/>
              <a:latin typeface="+mn-lt"/>
              <a:ea typeface="+mn-ea"/>
              <a:cs typeface="+mn-cs"/>
            </a:rPr>
            <a:t>り、前年度と比較して０．７ポイントの減となった。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これまで町民を交えた審査機関を設置し、補助金等の成果を検証しながらその適正な整理合理化に取り組んできて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　今後も引き続き経常経費の削減を進める。</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65278</xdr:rowOff>
    </xdr:to>
    <xdr:cxnSp macro="">
      <xdr:nvCxnSpPr>
        <xdr:cNvPr id="300" name="直線コネクタ 299"/>
        <xdr:cNvCxnSpPr/>
      </xdr:nvCxnSpPr>
      <xdr:spPr>
        <a:xfrm flipV="1">
          <a:off x="15671800" y="6376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65278</xdr:rowOff>
    </xdr:to>
    <xdr:cxnSp macro="">
      <xdr:nvCxnSpPr>
        <xdr:cNvPr id="303" name="直線コネクタ 302"/>
        <xdr:cNvCxnSpPr/>
      </xdr:nvCxnSpPr>
      <xdr:spPr>
        <a:xfrm>
          <a:off x="14782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65278</xdr:rowOff>
    </xdr:to>
    <xdr:cxnSp macro="">
      <xdr:nvCxnSpPr>
        <xdr:cNvPr id="306" name="直線コネクタ 305"/>
        <xdr:cNvCxnSpPr/>
      </xdr:nvCxnSpPr>
      <xdr:spPr>
        <a:xfrm>
          <a:off x="13893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09" name="直線コネクタ 308"/>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1" name="楕円 320"/>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2" name="テキスト ボックス 321"/>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3" name="楕円 322"/>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4" name="テキスト ボックス 323"/>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6" name="テキスト ボックス 32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公債費の経常収支比率は、類似団体平均を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ポイント下回る</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％、前年度と比較して１．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今後も継続事業の効率的な実施と負担の平準化を行い、引き続き公債費負担の適正な管理に努め、弾力的な財政基盤の確立を図る。</a:t>
          </a:r>
          <a:endParaRPr lang="ja-JP" altLang="ja-JP" sz="14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56135</xdr:rowOff>
    </xdr:to>
    <xdr:cxnSp macro="">
      <xdr:nvCxnSpPr>
        <xdr:cNvPr id="358" name="直線コネクタ 357"/>
        <xdr:cNvCxnSpPr/>
      </xdr:nvCxnSpPr>
      <xdr:spPr>
        <a:xfrm>
          <a:off x="3987800" y="131709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37846</xdr:rowOff>
    </xdr:to>
    <xdr:cxnSp macro="">
      <xdr:nvCxnSpPr>
        <xdr:cNvPr id="361" name="直線コネクタ 360"/>
        <xdr:cNvCxnSpPr/>
      </xdr:nvCxnSpPr>
      <xdr:spPr>
        <a:xfrm flipV="1">
          <a:off x="3098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97282</xdr:rowOff>
    </xdr:to>
    <xdr:cxnSp macro="">
      <xdr:nvCxnSpPr>
        <xdr:cNvPr id="364" name="直線コネクタ 363"/>
        <xdr:cNvCxnSpPr/>
      </xdr:nvCxnSpPr>
      <xdr:spPr>
        <a:xfrm flipV="1">
          <a:off x="2209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97282</xdr:rowOff>
    </xdr:to>
    <xdr:cxnSp macro="">
      <xdr:nvCxnSpPr>
        <xdr:cNvPr id="367" name="直線コネクタ 366"/>
        <xdr:cNvCxnSpPr/>
      </xdr:nvCxnSpPr>
      <xdr:spPr>
        <a:xfrm>
          <a:off x="1320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7" name="楕円 376"/>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78"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79" name="楕円 378"/>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0" name="テキスト ボックス 379"/>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1" name="楕円 380"/>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2" name="テキスト ボックス 381"/>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3" name="楕円 38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4" name="テキスト ボックス 38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5" name="楕円 384"/>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6" name="テキスト ボックス 385"/>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公債費以外に係る経常収支比率は、類似団体平均と比較して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ポイント上回っているが、人件費の経常収支比率が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今後も、行財政改革の取り組みを通して経常経費の削減に努める。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55155</xdr:rowOff>
    </xdr:from>
    <xdr:to>
      <xdr:col>82</xdr:col>
      <xdr:colOff>107950</xdr:colOff>
      <xdr:row>76</xdr:row>
      <xdr:rowOff>84545</xdr:rowOff>
    </xdr:to>
    <xdr:cxnSp macro="">
      <xdr:nvCxnSpPr>
        <xdr:cNvPr id="421" name="直線コネクタ 420"/>
        <xdr:cNvCxnSpPr/>
      </xdr:nvCxnSpPr>
      <xdr:spPr>
        <a:xfrm>
          <a:off x="15671800" y="130853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55155</xdr:rowOff>
    </xdr:to>
    <xdr:cxnSp macro="">
      <xdr:nvCxnSpPr>
        <xdr:cNvPr id="424" name="直線コネクタ 423"/>
        <xdr:cNvCxnSpPr/>
      </xdr:nvCxnSpPr>
      <xdr:spPr>
        <a:xfrm>
          <a:off x="14782800" y="130363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164556</xdr:rowOff>
    </xdr:from>
    <xdr:to>
      <xdr:col>73</xdr:col>
      <xdr:colOff>180975</xdr:colOff>
      <xdr:row>76</xdr:row>
      <xdr:rowOff>6169</xdr:rowOff>
    </xdr:to>
    <xdr:cxnSp macro="">
      <xdr:nvCxnSpPr>
        <xdr:cNvPr id="427" name="直線コネクタ 426"/>
        <xdr:cNvCxnSpPr/>
      </xdr:nvCxnSpPr>
      <xdr:spPr>
        <a:xfrm>
          <a:off x="13893800" y="13023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128633</xdr:rowOff>
    </xdr:from>
    <xdr:to>
      <xdr:col>69</xdr:col>
      <xdr:colOff>92075</xdr:colOff>
      <xdr:row>75</xdr:row>
      <xdr:rowOff>164556</xdr:rowOff>
    </xdr:to>
    <xdr:cxnSp macro="">
      <xdr:nvCxnSpPr>
        <xdr:cNvPr id="430" name="直線コネクタ 429"/>
        <xdr:cNvCxnSpPr/>
      </xdr:nvCxnSpPr>
      <xdr:spPr>
        <a:xfrm>
          <a:off x="13004800" y="129873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33745</xdr:rowOff>
    </xdr:from>
    <xdr:to>
      <xdr:col>82</xdr:col>
      <xdr:colOff>158750</xdr:colOff>
      <xdr:row>76</xdr:row>
      <xdr:rowOff>135345</xdr:rowOff>
    </xdr:to>
    <xdr:sp macro="" textlink="">
      <xdr:nvSpPr>
        <xdr:cNvPr id="440" name="楕円 439"/>
        <xdr:cNvSpPr/>
      </xdr:nvSpPr>
      <xdr:spPr>
        <a:xfrm>
          <a:off x="16459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5822</xdr:rowOff>
    </xdr:from>
    <xdr:ext cx="762000" cy="259045"/>
    <xdr:sp macro="" textlink="">
      <xdr:nvSpPr>
        <xdr:cNvPr id="441" name="公債費以外該当値テキスト"/>
        <xdr:cNvSpPr txBox="1"/>
      </xdr:nvSpPr>
      <xdr:spPr>
        <a:xfrm>
          <a:off x="165989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4355</xdr:rowOff>
    </xdr:from>
    <xdr:to>
      <xdr:col>78</xdr:col>
      <xdr:colOff>120650</xdr:colOff>
      <xdr:row>76</xdr:row>
      <xdr:rowOff>105955</xdr:rowOff>
    </xdr:to>
    <xdr:sp macro="" textlink="">
      <xdr:nvSpPr>
        <xdr:cNvPr id="442" name="楕円 441"/>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90732</xdr:rowOff>
    </xdr:from>
    <xdr:ext cx="736600" cy="259045"/>
    <xdr:sp macro="" textlink="">
      <xdr:nvSpPr>
        <xdr:cNvPr id="443" name="テキスト ボックス 442"/>
        <xdr:cNvSpPr txBox="1"/>
      </xdr:nvSpPr>
      <xdr:spPr>
        <a:xfrm>
          <a:off x="15290800" y="131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4" name="楕円 443"/>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41746</xdr:rowOff>
    </xdr:from>
    <xdr:ext cx="762000" cy="259045"/>
    <xdr:sp macro="" textlink="">
      <xdr:nvSpPr>
        <xdr:cNvPr id="445" name="テキスト ボックス 444"/>
        <xdr:cNvSpPr txBox="1"/>
      </xdr:nvSpPr>
      <xdr:spPr>
        <a:xfrm>
          <a:off x="14401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113756</xdr:rowOff>
    </xdr:from>
    <xdr:to>
      <xdr:col>69</xdr:col>
      <xdr:colOff>142875</xdr:colOff>
      <xdr:row>76</xdr:row>
      <xdr:rowOff>43906</xdr:rowOff>
    </xdr:to>
    <xdr:sp macro="" textlink="">
      <xdr:nvSpPr>
        <xdr:cNvPr id="446" name="楕円 445"/>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7" name="テキスト ボックス 446"/>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77833</xdr:rowOff>
    </xdr:from>
    <xdr:to>
      <xdr:col>65</xdr:col>
      <xdr:colOff>53975</xdr:colOff>
      <xdr:row>76</xdr:row>
      <xdr:rowOff>7984</xdr:rowOff>
    </xdr:to>
    <xdr:sp macro="" textlink="">
      <xdr:nvSpPr>
        <xdr:cNvPr id="448" name="楕円 447"/>
        <xdr:cNvSpPr/>
      </xdr:nvSpPr>
      <xdr:spPr>
        <a:xfrm>
          <a:off x="12954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164209</xdr:rowOff>
    </xdr:from>
    <xdr:ext cx="762000" cy="259045"/>
    <xdr:sp macro="" textlink="">
      <xdr:nvSpPr>
        <xdr:cNvPr id="449" name="テキスト ボックス 448"/>
        <xdr:cNvSpPr txBox="1"/>
      </xdr:nvSpPr>
      <xdr:spPr>
        <a:xfrm>
          <a:off x="12623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148199</xdr:rowOff>
    </xdr:from>
    <xdr:to>
      <xdr:col>29</xdr:col>
      <xdr:colOff>127000</xdr:colOff>
      <xdr:row>15</xdr:row>
      <xdr:rowOff>36751</xdr:rowOff>
    </xdr:to>
    <xdr:cxnSp macro="">
      <xdr:nvCxnSpPr>
        <xdr:cNvPr id="46" name="直線コネクタ 45"/>
        <xdr:cNvCxnSpPr/>
      </xdr:nvCxnSpPr>
      <xdr:spPr bwMode="auto">
        <a:xfrm>
          <a:off x="5003800" y="2596124"/>
          <a:ext cx="647700" cy="6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140392</xdr:rowOff>
    </xdr:from>
    <xdr:to>
      <xdr:col>26</xdr:col>
      <xdr:colOff>50800</xdr:colOff>
      <xdr:row>14</xdr:row>
      <xdr:rowOff>148199</xdr:rowOff>
    </xdr:to>
    <xdr:cxnSp macro="">
      <xdr:nvCxnSpPr>
        <xdr:cNvPr id="49" name="直線コネクタ 48"/>
        <xdr:cNvCxnSpPr/>
      </xdr:nvCxnSpPr>
      <xdr:spPr bwMode="auto">
        <a:xfrm>
          <a:off x="4305300" y="2588317"/>
          <a:ext cx="698500" cy="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140392</xdr:rowOff>
    </xdr:from>
    <xdr:to>
      <xdr:col>22</xdr:col>
      <xdr:colOff>114300</xdr:colOff>
      <xdr:row>14</xdr:row>
      <xdr:rowOff>153965</xdr:rowOff>
    </xdr:to>
    <xdr:cxnSp macro="">
      <xdr:nvCxnSpPr>
        <xdr:cNvPr id="52" name="直線コネクタ 51"/>
        <xdr:cNvCxnSpPr/>
      </xdr:nvCxnSpPr>
      <xdr:spPr bwMode="auto">
        <a:xfrm flipV="1">
          <a:off x="3606800" y="2588317"/>
          <a:ext cx="698500" cy="1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153965</xdr:rowOff>
    </xdr:from>
    <xdr:to>
      <xdr:col>18</xdr:col>
      <xdr:colOff>177800</xdr:colOff>
      <xdr:row>15</xdr:row>
      <xdr:rowOff>51981</xdr:rowOff>
    </xdr:to>
    <xdr:cxnSp macro="">
      <xdr:nvCxnSpPr>
        <xdr:cNvPr id="55" name="直線コネクタ 54"/>
        <xdr:cNvCxnSpPr/>
      </xdr:nvCxnSpPr>
      <xdr:spPr bwMode="auto">
        <a:xfrm flipV="1">
          <a:off x="2908300" y="2601890"/>
          <a:ext cx="698500" cy="6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157401</xdr:rowOff>
    </xdr:from>
    <xdr:to>
      <xdr:col>29</xdr:col>
      <xdr:colOff>177800</xdr:colOff>
      <xdr:row>15</xdr:row>
      <xdr:rowOff>87551</xdr:rowOff>
    </xdr:to>
    <xdr:sp macro="" textlink="">
      <xdr:nvSpPr>
        <xdr:cNvPr id="65" name="楕円 64"/>
        <xdr:cNvSpPr/>
      </xdr:nvSpPr>
      <xdr:spPr bwMode="auto">
        <a:xfrm>
          <a:off x="5600700" y="260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2478</xdr:rowOff>
    </xdr:from>
    <xdr:ext cx="762000" cy="259045"/>
    <xdr:sp macro="" textlink="">
      <xdr:nvSpPr>
        <xdr:cNvPr id="66" name="人口1人当たり決算額の推移該当値テキスト130"/>
        <xdr:cNvSpPr txBox="1"/>
      </xdr:nvSpPr>
      <xdr:spPr>
        <a:xfrm>
          <a:off x="5740400" y="245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97399</xdr:rowOff>
    </xdr:from>
    <xdr:to>
      <xdr:col>26</xdr:col>
      <xdr:colOff>101600</xdr:colOff>
      <xdr:row>15</xdr:row>
      <xdr:rowOff>27549</xdr:rowOff>
    </xdr:to>
    <xdr:sp macro="" textlink="">
      <xdr:nvSpPr>
        <xdr:cNvPr id="67" name="楕円 66"/>
        <xdr:cNvSpPr/>
      </xdr:nvSpPr>
      <xdr:spPr bwMode="auto">
        <a:xfrm>
          <a:off x="4953000" y="254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37726</xdr:rowOff>
    </xdr:from>
    <xdr:ext cx="736600" cy="259045"/>
    <xdr:sp macro="" textlink="">
      <xdr:nvSpPr>
        <xdr:cNvPr id="68" name="テキスト ボックス 67"/>
        <xdr:cNvSpPr txBox="1"/>
      </xdr:nvSpPr>
      <xdr:spPr>
        <a:xfrm>
          <a:off x="4622800" y="231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89592</xdr:rowOff>
    </xdr:from>
    <xdr:to>
      <xdr:col>22</xdr:col>
      <xdr:colOff>165100</xdr:colOff>
      <xdr:row>15</xdr:row>
      <xdr:rowOff>19742</xdr:rowOff>
    </xdr:to>
    <xdr:sp macro="" textlink="">
      <xdr:nvSpPr>
        <xdr:cNvPr id="69" name="楕円 68"/>
        <xdr:cNvSpPr/>
      </xdr:nvSpPr>
      <xdr:spPr bwMode="auto">
        <a:xfrm>
          <a:off x="4254500" y="253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29919</xdr:rowOff>
    </xdr:from>
    <xdr:ext cx="762000" cy="259045"/>
    <xdr:sp macro="" textlink="">
      <xdr:nvSpPr>
        <xdr:cNvPr id="70" name="テキスト ボックス 69"/>
        <xdr:cNvSpPr txBox="1"/>
      </xdr:nvSpPr>
      <xdr:spPr>
        <a:xfrm>
          <a:off x="3924300" y="230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103165</xdr:rowOff>
    </xdr:from>
    <xdr:to>
      <xdr:col>19</xdr:col>
      <xdr:colOff>38100</xdr:colOff>
      <xdr:row>15</xdr:row>
      <xdr:rowOff>33315</xdr:rowOff>
    </xdr:to>
    <xdr:sp macro="" textlink="">
      <xdr:nvSpPr>
        <xdr:cNvPr id="71" name="楕円 70"/>
        <xdr:cNvSpPr/>
      </xdr:nvSpPr>
      <xdr:spPr bwMode="auto">
        <a:xfrm>
          <a:off x="3556000" y="255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43492</xdr:rowOff>
    </xdr:from>
    <xdr:ext cx="762000" cy="259045"/>
    <xdr:sp macro="" textlink="">
      <xdr:nvSpPr>
        <xdr:cNvPr id="72" name="テキスト ボックス 71"/>
        <xdr:cNvSpPr txBox="1"/>
      </xdr:nvSpPr>
      <xdr:spPr>
        <a:xfrm>
          <a:off x="3225800" y="23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1181</xdr:rowOff>
    </xdr:from>
    <xdr:to>
      <xdr:col>15</xdr:col>
      <xdr:colOff>101600</xdr:colOff>
      <xdr:row>15</xdr:row>
      <xdr:rowOff>102781</xdr:rowOff>
    </xdr:to>
    <xdr:sp macro="" textlink="">
      <xdr:nvSpPr>
        <xdr:cNvPr id="73" name="楕円 72"/>
        <xdr:cNvSpPr/>
      </xdr:nvSpPr>
      <xdr:spPr bwMode="auto">
        <a:xfrm>
          <a:off x="2857500" y="262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112958</xdr:rowOff>
    </xdr:from>
    <xdr:ext cx="762000" cy="259045"/>
    <xdr:sp macro="" textlink="">
      <xdr:nvSpPr>
        <xdr:cNvPr id="74" name="テキスト ボックス 73"/>
        <xdr:cNvSpPr txBox="1"/>
      </xdr:nvSpPr>
      <xdr:spPr>
        <a:xfrm>
          <a:off x="2527300" y="23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181516</xdr:rowOff>
    </xdr:from>
    <xdr:to>
      <xdr:col>29</xdr:col>
      <xdr:colOff>127000</xdr:colOff>
      <xdr:row>34</xdr:row>
      <xdr:rowOff>288783</xdr:rowOff>
    </xdr:to>
    <xdr:cxnSp macro="">
      <xdr:nvCxnSpPr>
        <xdr:cNvPr id="108" name="直線コネクタ 107"/>
        <xdr:cNvCxnSpPr/>
      </xdr:nvCxnSpPr>
      <xdr:spPr bwMode="auto">
        <a:xfrm flipV="1">
          <a:off x="5003800" y="6448966"/>
          <a:ext cx="647700" cy="10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260339</xdr:rowOff>
    </xdr:from>
    <xdr:to>
      <xdr:col>26</xdr:col>
      <xdr:colOff>50800</xdr:colOff>
      <xdr:row>34</xdr:row>
      <xdr:rowOff>288783</xdr:rowOff>
    </xdr:to>
    <xdr:cxnSp macro="">
      <xdr:nvCxnSpPr>
        <xdr:cNvPr id="111" name="直線コネクタ 110"/>
        <xdr:cNvCxnSpPr/>
      </xdr:nvCxnSpPr>
      <xdr:spPr bwMode="auto">
        <a:xfrm>
          <a:off x="4305300" y="6527789"/>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178577</xdr:rowOff>
    </xdr:from>
    <xdr:to>
      <xdr:col>22</xdr:col>
      <xdr:colOff>114300</xdr:colOff>
      <xdr:row>34</xdr:row>
      <xdr:rowOff>260339</xdr:rowOff>
    </xdr:to>
    <xdr:cxnSp macro="">
      <xdr:nvCxnSpPr>
        <xdr:cNvPr id="114" name="直線コネクタ 113"/>
        <xdr:cNvCxnSpPr/>
      </xdr:nvCxnSpPr>
      <xdr:spPr bwMode="auto">
        <a:xfrm>
          <a:off x="3606800" y="6446027"/>
          <a:ext cx="698500" cy="8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178141</xdr:rowOff>
    </xdr:from>
    <xdr:to>
      <xdr:col>18</xdr:col>
      <xdr:colOff>177800</xdr:colOff>
      <xdr:row>34</xdr:row>
      <xdr:rowOff>178577</xdr:rowOff>
    </xdr:to>
    <xdr:cxnSp macro="">
      <xdr:nvCxnSpPr>
        <xdr:cNvPr id="117" name="直線コネクタ 116"/>
        <xdr:cNvCxnSpPr/>
      </xdr:nvCxnSpPr>
      <xdr:spPr bwMode="auto">
        <a:xfrm>
          <a:off x="2908300" y="6445591"/>
          <a:ext cx="698500" cy="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130716</xdr:rowOff>
    </xdr:from>
    <xdr:to>
      <xdr:col>29</xdr:col>
      <xdr:colOff>177800</xdr:colOff>
      <xdr:row>34</xdr:row>
      <xdr:rowOff>232316</xdr:rowOff>
    </xdr:to>
    <xdr:sp macro="" textlink="">
      <xdr:nvSpPr>
        <xdr:cNvPr id="127" name="楕円 126"/>
        <xdr:cNvSpPr/>
      </xdr:nvSpPr>
      <xdr:spPr bwMode="auto">
        <a:xfrm>
          <a:off x="5600700" y="63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318693</xdr:rowOff>
    </xdr:from>
    <xdr:ext cx="762000" cy="259045"/>
    <xdr:sp macro="" textlink="">
      <xdr:nvSpPr>
        <xdr:cNvPr id="128" name="人口1人当たり決算額の推移該当値テキスト445"/>
        <xdr:cNvSpPr txBox="1"/>
      </xdr:nvSpPr>
      <xdr:spPr>
        <a:xfrm>
          <a:off x="5740400" y="62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237983</xdr:rowOff>
    </xdr:from>
    <xdr:to>
      <xdr:col>26</xdr:col>
      <xdr:colOff>101600</xdr:colOff>
      <xdr:row>34</xdr:row>
      <xdr:rowOff>339583</xdr:rowOff>
    </xdr:to>
    <xdr:sp macro="" textlink="">
      <xdr:nvSpPr>
        <xdr:cNvPr id="129" name="楕円 128"/>
        <xdr:cNvSpPr/>
      </xdr:nvSpPr>
      <xdr:spPr bwMode="auto">
        <a:xfrm>
          <a:off x="4953000" y="65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6861</xdr:rowOff>
    </xdr:from>
    <xdr:ext cx="736600" cy="259045"/>
    <xdr:sp macro="" textlink="">
      <xdr:nvSpPr>
        <xdr:cNvPr id="130" name="テキスト ボックス 129"/>
        <xdr:cNvSpPr txBox="1"/>
      </xdr:nvSpPr>
      <xdr:spPr>
        <a:xfrm>
          <a:off x="4622800" y="62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209539</xdr:rowOff>
    </xdr:from>
    <xdr:to>
      <xdr:col>22</xdr:col>
      <xdr:colOff>165100</xdr:colOff>
      <xdr:row>34</xdr:row>
      <xdr:rowOff>311139</xdr:rowOff>
    </xdr:to>
    <xdr:sp macro="" textlink="">
      <xdr:nvSpPr>
        <xdr:cNvPr id="131" name="楕円 130"/>
        <xdr:cNvSpPr/>
      </xdr:nvSpPr>
      <xdr:spPr bwMode="auto">
        <a:xfrm>
          <a:off x="4254500" y="647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321316</xdr:rowOff>
    </xdr:from>
    <xdr:ext cx="762000" cy="259045"/>
    <xdr:sp macro="" textlink="">
      <xdr:nvSpPr>
        <xdr:cNvPr id="132" name="テキスト ボックス 131"/>
        <xdr:cNvSpPr txBox="1"/>
      </xdr:nvSpPr>
      <xdr:spPr>
        <a:xfrm>
          <a:off x="3924300" y="624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127777</xdr:rowOff>
    </xdr:from>
    <xdr:to>
      <xdr:col>19</xdr:col>
      <xdr:colOff>38100</xdr:colOff>
      <xdr:row>34</xdr:row>
      <xdr:rowOff>229377</xdr:rowOff>
    </xdr:to>
    <xdr:sp macro="" textlink="">
      <xdr:nvSpPr>
        <xdr:cNvPr id="133" name="楕円 132"/>
        <xdr:cNvSpPr/>
      </xdr:nvSpPr>
      <xdr:spPr bwMode="auto">
        <a:xfrm>
          <a:off x="3556000" y="639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239554</xdr:rowOff>
    </xdr:from>
    <xdr:ext cx="762000" cy="259045"/>
    <xdr:sp macro="" textlink="">
      <xdr:nvSpPr>
        <xdr:cNvPr id="134" name="テキスト ボックス 133"/>
        <xdr:cNvSpPr txBox="1"/>
      </xdr:nvSpPr>
      <xdr:spPr>
        <a:xfrm>
          <a:off x="3225800" y="61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127341</xdr:rowOff>
    </xdr:from>
    <xdr:to>
      <xdr:col>15</xdr:col>
      <xdr:colOff>101600</xdr:colOff>
      <xdr:row>34</xdr:row>
      <xdr:rowOff>228941</xdr:rowOff>
    </xdr:to>
    <xdr:sp macro="" textlink="">
      <xdr:nvSpPr>
        <xdr:cNvPr id="135" name="楕円 134"/>
        <xdr:cNvSpPr/>
      </xdr:nvSpPr>
      <xdr:spPr bwMode="auto">
        <a:xfrm>
          <a:off x="2857500" y="6394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239118</xdr:rowOff>
    </xdr:from>
    <xdr:ext cx="762000" cy="259045"/>
    <xdr:sp macro="" textlink="">
      <xdr:nvSpPr>
        <xdr:cNvPr id="136" name="テキスト ボックス 135"/>
        <xdr:cNvSpPr txBox="1"/>
      </xdr:nvSpPr>
      <xdr:spPr>
        <a:xfrm>
          <a:off x="2527300" y="61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92761</xdr:rowOff>
    </xdr:from>
    <xdr:to>
      <xdr:col>24</xdr:col>
      <xdr:colOff>63500</xdr:colOff>
      <xdr:row>34</xdr:row>
      <xdr:rowOff>58257</xdr:rowOff>
    </xdr:to>
    <xdr:cxnSp macro="">
      <xdr:nvCxnSpPr>
        <xdr:cNvPr id="61" name="直線コネクタ 60"/>
        <xdr:cNvCxnSpPr/>
      </xdr:nvCxnSpPr>
      <xdr:spPr>
        <a:xfrm>
          <a:off x="3797300" y="5750611"/>
          <a:ext cx="838200" cy="1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92761</xdr:rowOff>
    </xdr:from>
    <xdr:to>
      <xdr:col>19</xdr:col>
      <xdr:colOff>177800</xdr:colOff>
      <xdr:row>33</xdr:row>
      <xdr:rowOff>122365</xdr:rowOff>
    </xdr:to>
    <xdr:cxnSp macro="">
      <xdr:nvCxnSpPr>
        <xdr:cNvPr id="64" name="直線コネクタ 63"/>
        <xdr:cNvCxnSpPr/>
      </xdr:nvCxnSpPr>
      <xdr:spPr>
        <a:xfrm flipV="1">
          <a:off x="2908300" y="5750611"/>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100122</xdr:rowOff>
    </xdr:from>
    <xdr:to>
      <xdr:col>15</xdr:col>
      <xdr:colOff>50800</xdr:colOff>
      <xdr:row>33</xdr:row>
      <xdr:rowOff>122365</xdr:rowOff>
    </xdr:to>
    <xdr:cxnSp macro="">
      <xdr:nvCxnSpPr>
        <xdr:cNvPr id="67" name="直線コネクタ 66"/>
        <xdr:cNvCxnSpPr/>
      </xdr:nvCxnSpPr>
      <xdr:spPr>
        <a:xfrm>
          <a:off x="2019300" y="5757972"/>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100122</xdr:rowOff>
    </xdr:from>
    <xdr:to>
      <xdr:col>10</xdr:col>
      <xdr:colOff>114300</xdr:colOff>
      <xdr:row>33</xdr:row>
      <xdr:rowOff>133101</xdr:rowOff>
    </xdr:to>
    <xdr:cxnSp macro="">
      <xdr:nvCxnSpPr>
        <xdr:cNvPr id="70" name="直線コネクタ 69"/>
        <xdr:cNvCxnSpPr/>
      </xdr:nvCxnSpPr>
      <xdr:spPr>
        <a:xfrm flipV="1">
          <a:off x="1130300" y="5757972"/>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7457</xdr:rowOff>
    </xdr:from>
    <xdr:to>
      <xdr:col>24</xdr:col>
      <xdr:colOff>114300</xdr:colOff>
      <xdr:row>34</xdr:row>
      <xdr:rowOff>109057</xdr:rowOff>
    </xdr:to>
    <xdr:sp macro="" textlink="">
      <xdr:nvSpPr>
        <xdr:cNvPr id="80" name="楕円 79"/>
        <xdr:cNvSpPr/>
      </xdr:nvSpPr>
      <xdr:spPr>
        <a:xfrm>
          <a:off x="4584700" y="58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30334</xdr:rowOff>
    </xdr:from>
    <xdr:ext cx="599010" cy="259045"/>
    <xdr:sp macro="" textlink="">
      <xdr:nvSpPr>
        <xdr:cNvPr id="81" name="人件費該当値テキスト"/>
        <xdr:cNvSpPr txBox="1"/>
      </xdr:nvSpPr>
      <xdr:spPr>
        <a:xfrm>
          <a:off x="4686300" y="56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41961</xdr:rowOff>
    </xdr:from>
    <xdr:to>
      <xdr:col>20</xdr:col>
      <xdr:colOff>38100</xdr:colOff>
      <xdr:row>33</xdr:row>
      <xdr:rowOff>143561</xdr:rowOff>
    </xdr:to>
    <xdr:sp macro="" textlink="">
      <xdr:nvSpPr>
        <xdr:cNvPr id="82" name="楕円 81"/>
        <xdr:cNvSpPr/>
      </xdr:nvSpPr>
      <xdr:spPr>
        <a:xfrm>
          <a:off x="37465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160088</xdr:rowOff>
    </xdr:from>
    <xdr:ext cx="599010" cy="259045"/>
    <xdr:sp macro="" textlink="">
      <xdr:nvSpPr>
        <xdr:cNvPr id="83" name="テキスト ボックス 82"/>
        <xdr:cNvSpPr txBox="1"/>
      </xdr:nvSpPr>
      <xdr:spPr>
        <a:xfrm>
          <a:off x="3497795" y="547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71565</xdr:rowOff>
    </xdr:from>
    <xdr:to>
      <xdr:col>15</xdr:col>
      <xdr:colOff>101600</xdr:colOff>
      <xdr:row>34</xdr:row>
      <xdr:rowOff>1715</xdr:rowOff>
    </xdr:to>
    <xdr:sp macro="" textlink="">
      <xdr:nvSpPr>
        <xdr:cNvPr id="84" name="楕円 83"/>
        <xdr:cNvSpPr/>
      </xdr:nvSpPr>
      <xdr:spPr>
        <a:xfrm>
          <a:off x="28575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18242</xdr:rowOff>
    </xdr:from>
    <xdr:ext cx="599010" cy="259045"/>
    <xdr:sp macro="" textlink="">
      <xdr:nvSpPr>
        <xdr:cNvPr id="85" name="テキスト ボックス 84"/>
        <xdr:cNvSpPr txBox="1"/>
      </xdr:nvSpPr>
      <xdr:spPr>
        <a:xfrm>
          <a:off x="2608795" y="55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49322</xdr:rowOff>
    </xdr:from>
    <xdr:to>
      <xdr:col>10</xdr:col>
      <xdr:colOff>165100</xdr:colOff>
      <xdr:row>33</xdr:row>
      <xdr:rowOff>150922</xdr:rowOff>
    </xdr:to>
    <xdr:sp macro="" textlink="">
      <xdr:nvSpPr>
        <xdr:cNvPr id="86" name="楕円 85"/>
        <xdr:cNvSpPr/>
      </xdr:nvSpPr>
      <xdr:spPr>
        <a:xfrm>
          <a:off x="1968500" y="57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167449</xdr:rowOff>
    </xdr:from>
    <xdr:ext cx="599010" cy="259045"/>
    <xdr:sp macro="" textlink="">
      <xdr:nvSpPr>
        <xdr:cNvPr id="87" name="テキスト ボックス 86"/>
        <xdr:cNvSpPr txBox="1"/>
      </xdr:nvSpPr>
      <xdr:spPr>
        <a:xfrm>
          <a:off x="1719795" y="54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82301</xdr:rowOff>
    </xdr:from>
    <xdr:to>
      <xdr:col>6</xdr:col>
      <xdr:colOff>38100</xdr:colOff>
      <xdr:row>34</xdr:row>
      <xdr:rowOff>12451</xdr:rowOff>
    </xdr:to>
    <xdr:sp macro="" textlink="">
      <xdr:nvSpPr>
        <xdr:cNvPr id="88" name="楕円 87"/>
        <xdr:cNvSpPr/>
      </xdr:nvSpPr>
      <xdr:spPr>
        <a:xfrm>
          <a:off x="1079500" y="57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28978</xdr:rowOff>
    </xdr:from>
    <xdr:ext cx="599010" cy="259045"/>
    <xdr:sp macro="" textlink="">
      <xdr:nvSpPr>
        <xdr:cNvPr id="89" name="テキスト ボックス 88"/>
        <xdr:cNvSpPr txBox="1"/>
      </xdr:nvSpPr>
      <xdr:spPr>
        <a:xfrm>
          <a:off x="830795" y="55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20375</xdr:rowOff>
    </xdr:from>
    <xdr:to>
      <xdr:col>24</xdr:col>
      <xdr:colOff>63500</xdr:colOff>
      <xdr:row>56</xdr:row>
      <xdr:rowOff>73254</xdr:rowOff>
    </xdr:to>
    <xdr:cxnSp macro="">
      <xdr:nvCxnSpPr>
        <xdr:cNvPr id="118" name="直線コネクタ 117"/>
        <xdr:cNvCxnSpPr/>
      </xdr:nvCxnSpPr>
      <xdr:spPr>
        <a:xfrm>
          <a:off x="3797300" y="9621575"/>
          <a:ext cx="838200" cy="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20375</xdr:rowOff>
    </xdr:from>
    <xdr:to>
      <xdr:col>19</xdr:col>
      <xdr:colOff>177800</xdr:colOff>
      <xdr:row>56</xdr:row>
      <xdr:rowOff>95797</xdr:rowOff>
    </xdr:to>
    <xdr:cxnSp macro="">
      <xdr:nvCxnSpPr>
        <xdr:cNvPr id="121" name="直線コネクタ 120"/>
        <xdr:cNvCxnSpPr/>
      </xdr:nvCxnSpPr>
      <xdr:spPr>
        <a:xfrm flipV="1">
          <a:off x="2908300" y="9621575"/>
          <a:ext cx="889000" cy="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95797</xdr:rowOff>
    </xdr:from>
    <xdr:to>
      <xdr:col>15</xdr:col>
      <xdr:colOff>50800</xdr:colOff>
      <xdr:row>56</xdr:row>
      <xdr:rowOff>96681</xdr:rowOff>
    </xdr:to>
    <xdr:cxnSp macro="">
      <xdr:nvCxnSpPr>
        <xdr:cNvPr id="124" name="直線コネクタ 123"/>
        <xdr:cNvCxnSpPr/>
      </xdr:nvCxnSpPr>
      <xdr:spPr>
        <a:xfrm flipV="1">
          <a:off x="2019300" y="9696997"/>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96681</xdr:rowOff>
    </xdr:from>
    <xdr:to>
      <xdr:col>10</xdr:col>
      <xdr:colOff>114300</xdr:colOff>
      <xdr:row>56</xdr:row>
      <xdr:rowOff>108203</xdr:rowOff>
    </xdr:to>
    <xdr:cxnSp macro="">
      <xdr:nvCxnSpPr>
        <xdr:cNvPr id="127" name="直線コネクタ 126"/>
        <xdr:cNvCxnSpPr/>
      </xdr:nvCxnSpPr>
      <xdr:spPr>
        <a:xfrm flipV="1">
          <a:off x="1130300" y="9697881"/>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22454</xdr:rowOff>
    </xdr:from>
    <xdr:to>
      <xdr:col>24</xdr:col>
      <xdr:colOff>114300</xdr:colOff>
      <xdr:row>56</xdr:row>
      <xdr:rowOff>124054</xdr:rowOff>
    </xdr:to>
    <xdr:sp macro="" textlink="">
      <xdr:nvSpPr>
        <xdr:cNvPr id="137" name="楕円 136"/>
        <xdr:cNvSpPr/>
      </xdr:nvSpPr>
      <xdr:spPr>
        <a:xfrm>
          <a:off x="4584700" y="96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881</xdr:rowOff>
    </xdr:from>
    <xdr:ext cx="599010" cy="259045"/>
    <xdr:sp macro="" textlink="">
      <xdr:nvSpPr>
        <xdr:cNvPr id="138" name="物件費該当値テキスト"/>
        <xdr:cNvSpPr txBox="1"/>
      </xdr:nvSpPr>
      <xdr:spPr>
        <a:xfrm>
          <a:off x="4686300" y="96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141025</xdr:rowOff>
    </xdr:from>
    <xdr:to>
      <xdr:col>20</xdr:col>
      <xdr:colOff>38100</xdr:colOff>
      <xdr:row>56</xdr:row>
      <xdr:rowOff>71175</xdr:rowOff>
    </xdr:to>
    <xdr:sp macro="" textlink="">
      <xdr:nvSpPr>
        <xdr:cNvPr id="139" name="楕円 138"/>
        <xdr:cNvSpPr/>
      </xdr:nvSpPr>
      <xdr:spPr>
        <a:xfrm>
          <a:off x="3746500" y="95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87702</xdr:rowOff>
    </xdr:from>
    <xdr:ext cx="599010" cy="259045"/>
    <xdr:sp macro="" textlink="">
      <xdr:nvSpPr>
        <xdr:cNvPr id="140" name="テキスト ボックス 139"/>
        <xdr:cNvSpPr txBox="1"/>
      </xdr:nvSpPr>
      <xdr:spPr>
        <a:xfrm>
          <a:off x="3497795" y="93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44997</xdr:rowOff>
    </xdr:from>
    <xdr:to>
      <xdr:col>15</xdr:col>
      <xdr:colOff>101600</xdr:colOff>
      <xdr:row>56</xdr:row>
      <xdr:rowOff>146597</xdr:rowOff>
    </xdr:to>
    <xdr:sp macro="" textlink="">
      <xdr:nvSpPr>
        <xdr:cNvPr id="141" name="楕円 140"/>
        <xdr:cNvSpPr/>
      </xdr:nvSpPr>
      <xdr:spPr>
        <a:xfrm>
          <a:off x="2857500" y="96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137724</xdr:rowOff>
    </xdr:from>
    <xdr:ext cx="599010" cy="259045"/>
    <xdr:sp macro="" textlink="">
      <xdr:nvSpPr>
        <xdr:cNvPr id="142" name="テキスト ボックス 141"/>
        <xdr:cNvSpPr txBox="1"/>
      </xdr:nvSpPr>
      <xdr:spPr>
        <a:xfrm>
          <a:off x="2608795" y="973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45881</xdr:rowOff>
    </xdr:from>
    <xdr:to>
      <xdr:col>10</xdr:col>
      <xdr:colOff>165100</xdr:colOff>
      <xdr:row>56</xdr:row>
      <xdr:rowOff>147481</xdr:rowOff>
    </xdr:to>
    <xdr:sp macro="" textlink="">
      <xdr:nvSpPr>
        <xdr:cNvPr id="143" name="楕円 142"/>
        <xdr:cNvSpPr/>
      </xdr:nvSpPr>
      <xdr:spPr>
        <a:xfrm>
          <a:off x="1968500" y="9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138608</xdr:rowOff>
    </xdr:from>
    <xdr:ext cx="599010" cy="259045"/>
    <xdr:sp macro="" textlink="">
      <xdr:nvSpPr>
        <xdr:cNvPr id="144" name="テキスト ボックス 143"/>
        <xdr:cNvSpPr txBox="1"/>
      </xdr:nvSpPr>
      <xdr:spPr>
        <a:xfrm>
          <a:off x="1719795" y="973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57403</xdr:rowOff>
    </xdr:from>
    <xdr:to>
      <xdr:col>6</xdr:col>
      <xdr:colOff>38100</xdr:colOff>
      <xdr:row>56</xdr:row>
      <xdr:rowOff>159003</xdr:rowOff>
    </xdr:to>
    <xdr:sp macro="" textlink="">
      <xdr:nvSpPr>
        <xdr:cNvPr id="145" name="楕円 144"/>
        <xdr:cNvSpPr/>
      </xdr:nvSpPr>
      <xdr:spPr>
        <a:xfrm>
          <a:off x="1079500" y="96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4080</xdr:rowOff>
    </xdr:from>
    <xdr:ext cx="599010" cy="259045"/>
    <xdr:sp macro="" textlink="">
      <xdr:nvSpPr>
        <xdr:cNvPr id="146" name="テキスト ボックス 145"/>
        <xdr:cNvSpPr txBox="1"/>
      </xdr:nvSpPr>
      <xdr:spPr>
        <a:xfrm>
          <a:off x="830795" y="943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116742</xdr:rowOff>
    </xdr:from>
    <xdr:to>
      <xdr:col>24</xdr:col>
      <xdr:colOff>63500</xdr:colOff>
      <xdr:row>77</xdr:row>
      <xdr:rowOff>120204</xdr:rowOff>
    </xdr:to>
    <xdr:cxnSp macro="">
      <xdr:nvCxnSpPr>
        <xdr:cNvPr id="177" name="直線コネクタ 176"/>
        <xdr:cNvCxnSpPr/>
      </xdr:nvCxnSpPr>
      <xdr:spPr>
        <a:xfrm flipV="1">
          <a:off x="3797300" y="13318392"/>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120204</xdr:rowOff>
    </xdr:from>
    <xdr:to>
      <xdr:col>19</xdr:col>
      <xdr:colOff>177800</xdr:colOff>
      <xdr:row>78</xdr:row>
      <xdr:rowOff>65798</xdr:rowOff>
    </xdr:to>
    <xdr:cxnSp macro="">
      <xdr:nvCxnSpPr>
        <xdr:cNvPr id="180" name="直線コネクタ 179"/>
        <xdr:cNvCxnSpPr/>
      </xdr:nvCxnSpPr>
      <xdr:spPr>
        <a:xfrm flipV="1">
          <a:off x="2908300" y="13321854"/>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45027</xdr:rowOff>
    </xdr:from>
    <xdr:to>
      <xdr:col>15</xdr:col>
      <xdr:colOff>50800</xdr:colOff>
      <xdr:row>78</xdr:row>
      <xdr:rowOff>65798</xdr:rowOff>
    </xdr:to>
    <xdr:cxnSp macro="">
      <xdr:nvCxnSpPr>
        <xdr:cNvPr id="183" name="直線コネクタ 182"/>
        <xdr:cNvCxnSpPr/>
      </xdr:nvCxnSpPr>
      <xdr:spPr>
        <a:xfrm>
          <a:off x="2019300" y="13418127"/>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45027</xdr:rowOff>
    </xdr:from>
    <xdr:to>
      <xdr:col>10</xdr:col>
      <xdr:colOff>114300</xdr:colOff>
      <xdr:row>78</xdr:row>
      <xdr:rowOff>99924</xdr:rowOff>
    </xdr:to>
    <xdr:cxnSp macro="">
      <xdr:nvCxnSpPr>
        <xdr:cNvPr id="186" name="直線コネクタ 185"/>
        <xdr:cNvCxnSpPr/>
      </xdr:nvCxnSpPr>
      <xdr:spPr>
        <a:xfrm flipV="1">
          <a:off x="1130300" y="13418127"/>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65942</xdr:rowOff>
    </xdr:from>
    <xdr:to>
      <xdr:col>24</xdr:col>
      <xdr:colOff>114300</xdr:colOff>
      <xdr:row>77</xdr:row>
      <xdr:rowOff>167542</xdr:rowOff>
    </xdr:to>
    <xdr:sp macro="" textlink="">
      <xdr:nvSpPr>
        <xdr:cNvPr id="196" name="楕円 195"/>
        <xdr:cNvSpPr/>
      </xdr:nvSpPr>
      <xdr:spPr>
        <a:xfrm>
          <a:off x="45847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44369</xdr:rowOff>
    </xdr:from>
    <xdr:ext cx="469744" cy="259045"/>
    <xdr:sp macro="" textlink="">
      <xdr:nvSpPr>
        <xdr:cNvPr id="197" name="維持補修費該当値テキスト"/>
        <xdr:cNvSpPr txBox="1"/>
      </xdr:nvSpPr>
      <xdr:spPr>
        <a:xfrm>
          <a:off x="4686300" y="1324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69404</xdr:rowOff>
    </xdr:from>
    <xdr:to>
      <xdr:col>20</xdr:col>
      <xdr:colOff>38100</xdr:colOff>
      <xdr:row>77</xdr:row>
      <xdr:rowOff>171004</xdr:rowOff>
    </xdr:to>
    <xdr:sp macro="" textlink="">
      <xdr:nvSpPr>
        <xdr:cNvPr id="198" name="楕円 197"/>
        <xdr:cNvSpPr/>
      </xdr:nvSpPr>
      <xdr:spPr>
        <a:xfrm>
          <a:off x="3746500" y="132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162131</xdr:rowOff>
    </xdr:from>
    <xdr:ext cx="469744" cy="259045"/>
    <xdr:sp macro="" textlink="">
      <xdr:nvSpPr>
        <xdr:cNvPr id="199" name="テキスト ボックス 198"/>
        <xdr:cNvSpPr txBox="1"/>
      </xdr:nvSpPr>
      <xdr:spPr>
        <a:xfrm>
          <a:off x="3562428" y="1336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14998</xdr:rowOff>
    </xdr:from>
    <xdr:to>
      <xdr:col>15</xdr:col>
      <xdr:colOff>101600</xdr:colOff>
      <xdr:row>78</xdr:row>
      <xdr:rowOff>116598</xdr:rowOff>
    </xdr:to>
    <xdr:sp macro="" textlink="">
      <xdr:nvSpPr>
        <xdr:cNvPr id="200" name="楕円 199"/>
        <xdr:cNvSpPr/>
      </xdr:nvSpPr>
      <xdr:spPr>
        <a:xfrm>
          <a:off x="2857500" y="133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107725</xdr:rowOff>
    </xdr:from>
    <xdr:ext cx="469744" cy="259045"/>
    <xdr:sp macro="" textlink="">
      <xdr:nvSpPr>
        <xdr:cNvPr id="201" name="テキスト ボックス 200"/>
        <xdr:cNvSpPr txBox="1"/>
      </xdr:nvSpPr>
      <xdr:spPr>
        <a:xfrm>
          <a:off x="2673428" y="1348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165677</xdr:rowOff>
    </xdr:from>
    <xdr:to>
      <xdr:col>10</xdr:col>
      <xdr:colOff>165100</xdr:colOff>
      <xdr:row>78</xdr:row>
      <xdr:rowOff>95827</xdr:rowOff>
    </xdr:to>
    <xdr:sp macro="" textlink="">
      <xdr:nvSpPr>
        <xdr:cNvPr id="202" name="楕円 201"/>
        <xdr:cNvSpPr/>
      </xdr:nvSpPr>
      <xdr:spPr>
        <a:xfrm>
          <a:off x="1968500" y="133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86954</xdr:rowOff>
    </xdr:from>
    <xdr:ext cx="469744" cy="259045"/>
    <xdr:sp macro="" textlink="">
      <xdr:nvSpPr>
        <xdr:cNvPr id="203" name="テキスト ボックス 202"/>
        <xdr:cNvSpPr txBox="1"/>
      </xdr:nvSpPr>
      <xdr:spPr>
        <a:xfrm>
          <a:off x="1784428" y="134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49124</xdr:rowOff>
    </xdr:from>
    <xdr:to>
      <xdr:col>6</xdr:col>
      <xdr:colOff>38100</xdr:colOff>
      <xdr:row>78</xdr:row>
      <xdr:rowOff>150724</xdr:rowOff>
    </xdr:to>
    <xdr:sp macro="" textlink="">
      <xdr:nvSpPr>
        <xdr:cNvPr id="204" name="楕円 203"/>
        <xdr:cNvSpPr/>
      </xdr:nvSpPr>
      <xdr:spPr>
        <a:xfrm>
          <a:off x="107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141851</xdr:rowOff>
    </xdr:from>
    <xdr:ext cx="469744" cy="259045"/>
    <xdr:sp macro="" textlink="">
      <xdr:nvSpPr>
        <xdr:cNvPr id="205" name="テキスト ボックス 204"/>
        <xdr:cNvSpPr txBox="1"/>
      </xdr:nvSpPr>
      <xdr:spPr>
        <a:xfrm>
          <a:off x="895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91301</xdr:rowOff>
    </xdr:from>
    <xdr:to>
      <xdr:col>24</xdr:col>
      <xdr:colOff>63500</xdr:colOff>
      <xdr:row>97</xdr:row>
      <xdr:rowOff>103386</xdr:rowOff>
    </xdr:to>
    <xdr:cxnSp macro="">
      <xdr:nvCxnSpPr>
        <xdr:cNvPr id="237" name="直線コネクタ 236"/>
        <xdr:cNvCxnSpPr/>
      </xdr:nvCxnSpPr>
      <xdr:spPr>
        <a:xfrm flipV="1">
          <a:off x="3797300" y="16550501"/>
          <a:ext cx="838200" cy="18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103386</xdr:rowOff>
    </xdr:from>
    <xdr:to>
      <xdr:col>19</xdr:col>
      <xdr:colOff>177800</xdr:colOff>
      <xdr:row>98</xdr:row>
      <xdr:rowOff>61764</xdr:rowOff>
    </xdr:to>
    <xdr:cxnSp macro="">
      <xdr:nvCxnSpPr>
        <xdr:cNvPr id="240" name="直線コネクタ 239"/>
        <xdr:cNvCxnSpPr/>
      </xdr:nvCxnSpPr>
      <xdr:spPr>
        <a:xfrm flipV="1">
          <a:off x="2908300" y="16734036"/>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36243</xdr:rowOff>
    </xdr:from>
    <xdr:to>
      <xdr:col>15</xdr:col>
      <xdr:colOff>50800</xdr:colOff>
      <xdr:row>98</xdr:row>
      <xdr:rowOff>61764</xdr:rowOff>
    </xdr:to>
    <xdr:cxnSp macro="">
      <xdr:nvCxnSpPr>
        <xdr:cNvPr id="243" name="直線コネクタ 242"/>
        <xdr:cNvCxnSpPr/>
      </xdr:nvCxnSpPr>
      <xdr:spPr>
        <a:xfrm>
          <a:off x="2019300" y="16838343"/>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36243</xdr:rowOff>
    </xdr:from>
    <xdr:to>
      <xdr:col>10</xdr:col>
      <xdr:colOff>114300</xdr:colOff>
      <xdr:row>98</xdr:row>
      <xdr:rowOff>120596</xdr:rowOff>
    </xdr:to>
    <xdr:cxnSp macro="">
      <xdr:nvCxnSpPr>
        <xdr:cNvPr id="246" name="直線コネクタ 245"/>
        <xdr:cNvCxnSpPr/>
      </xdr:nvCxnSpPr>
      <xdr:spPr>
        <a:xfrm flipV="1">
          <a:off x="1130300" y="16838343"/>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40501</xdr:rowOff>
    </xdr:from>
    <xdr:to>
      <xdr:col>24</xdr:col>
      <xdr:colOff>114300</xdr:colOff>
      <xdr:row>96</xdr:row>
      <xdr:rowOff>142101</xdr:rowOff>
    </xdr:to>
    <xdr:sp macro="" textlink="">
      <xdr:nvSpPr>
        <xdr:cNvPr id="256" name="楕円 255"/>
        <xdr:cNvSpPr/>
      </xdr:nvSpPr>
      <xdr:spPr>
        <a:xfrm>
          <a:off x="4584700" y="164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18928</xdr:rowOff>
    </xdr:from>
    <xdr:ext cx="534377" cy="259045"/>
    <xdr:sp macro="" textlink="">
      <xdr:nvSpPr>
        <xdr:cNvPr id="257" name="扶助費該当値テキスト"/>
        <xdr:cNvSpPr txBox="1"/>
      </xdr:nvSpPr>
      <xdr:spPr>
        <a:xfrm>
          <a:off x="4686300" y="164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52586</xdr:rowOff>
    </xdr:from>
    <xdr:to>
      <xdr:col>20</xdr:col>
      <xdr:colOff>38100</xdr:colOff>
      <xdr:row>97</xdr:row>
      <xdr:rowOff>154186</xdr:rowOff>
    </xdr:to>
    <xdr:sp macro="" textlink="">
      <xdr:nvSpPr>
        <xdr:cNvPr id="258" name="楕円 257"/>
        <xdr:cNvSpPr/>
      </xdr:nvSpPr>
      <xdr:spPr>
        <a:xfrm>
          <a:off x="3746500" y="16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145313</xdr:rowOff>
    </xdr:from>
    <xdr:ext cx="534377" cy="259045"/>
    <xdr:sp macro="" textlink="">
      <xdr:nvSpPr>
        <xdr:cNvPr id="259" name="テキスト ボックス 258"/>
        <xdr:cNvSpPr txBox="1"/>
      </xdr:nvSpPr>
      <xdr:spPr>
        <a:xfrm>
          <a:off x="3530111" y="167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10964</xdr:rowOff>
    </xdr:from>
    <xdr:to>
      <xdr:col>15</xdr:col>
      <xdr:colOff>101600</xdr:colOff>
      <xdr:row>98</xdr:row>
      <xdr:rowOff>112564</xdr:rowOff>
    </xdr:to>
    <xdr:sp macro="" textlink="">
      <xdr:nvSpPr>
        <xdr:cNvPr id="260" name="楕円 259"/>
        <xdr:cNvSpPr/>
      </xdr:nvSpPr>
      <xdr:spPr>
        <a:xfrm>
          <a:off x="28575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103691</xdr:rowOff>
    </xdr:from>
    <xdr:ext cx="534377" cy="259045"/>
    <xdr:sp macro="" textlink="">
      <xdr:nvSpPr>
        <xdr:cNvPr id="261" name="テキスト ボックス 260"/>
        <xdr:cNvSpPr txBox="1"/>
      </xdr:nvSpPr>
      <xdr:spPr>
        <a:xfrm>
          <a:off x="2641111" y="16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156893</xdr:rowOff>
    </xdr:from>
    <xdr:to>
      <xdr:col>10</xdr:col>
      <xdr:colOff>165100</xdr:colOff>
      <xdr:row>98</xdr:row>
      <xdr:rowOff>87043</xdr:rowOff>
    </xdr:to>
    <xdr:sp macro="" textlink="">
      <xdr:nvSpPr>
        <xdr:cNvPr id="262" name="楕円 261"/>
        <xdr:cNvSpPr/>
      </xdr:nvSpPr>
      <xdr:spPr>
        <a:xfrm>
          <a:off x="1968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78170</xdr:rowOff>
    </xdr:from>
    <xdr:ext cx="534377" cy="259045"/>
    <xdr:sp macro="" textlink="">
      <xdr:nvSpPr>
        <xdr:cNvPr id="263" name="テキスト ボックス 262"/>
        <xdr:cNvSpPr txBox="1"/>
      </xdr:nvSpPr>
      <xdr:spPr>
        <a:xfrm>
          <a:off x="1752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69796</xdr:rowOff>
    </xdr:from>
    <xdr:to>
      <xdr:col>6</xdr:col>
      <xdr:colOff>38100</xdr:colOff>
      <xdr:row>98</xdr:row>
      <xdr:rowOff>171396</xdr:rowOff>
    </xdr:to>
    <xdr:sp macro="" textlink="">
      <xdr:nvSpPr>
        <xdr:cNvPr id="264" name="楕円 263"/>
        <xdr:cNvSpPr/>
      </xdr:nvSpPr>
      <xdr:spPr>
        <a:xfrm>
          <a:off x="10795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162523</xdr:rowOff>
    </xdr:from>
    <xdr:ext cx="534377" cy="259045"/>
    <xdr:sp macro="" textlink="">
      <xdr:nvSpPr>
        <xdr:cNvPr id="265" name="テキスト ボックス 264"/>
        <xdr:cNvSpPr txBox="1"/>
      </xdr:nvSpPr>
      <xdr:spPr>
        <a:xfrm>
          <a:off x="863111" y="169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93481</xdr:rowOff>
    </xdr:from>
    <xdr:to>
      <xdr:col>55</xdr:col>
      <xdr:colOff>0</xdr:colOff>
      <xdr:row>35</xdr:row>
      <xdr:rowOff>165364</xdr:rowOff>
    </xdr:to>
    <xdr:cxnSp macro="">
      <xdr:nvCxnSpPr>
        <xdr:cNvPr id="294" name="直線コネクタ 293"/>
        <xdr:cNvCxnSpPr/>
      </xdr:nvCxnSpPr>
      <xdr:spPr>
        <a:xfrm flipV="1">
          <a:off x="9639300" y="6094231"/>
          <a:ext cx="838200" cy="7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116596</xdr:rowOff>
    </xdr:from>
    <xdr:to>
      <xdr:col>50</xdr:col>
      <xdr:colOff>114300</xdr:colOff>
      <xdr:row>35</xdr:row>
      <xdr:rowOff>165364</xdr:rowOff>
    </xdr:to>
    <xdr:cxnSp macro="">
      <xdr:nvCxnSpPr>
        <xdr:cNvPr id="297" name="直線コネクタ 296"/>
        <xdr:cNvCxnSpPr/>
      </xdr:nvCxnSpPr>
      <xdr:spPr>
        <a:xfrm>
          <a:off x="8750300" y="611734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116596</xdr:rowOff>
    </xdr:from>
    <xdr:to>
      <xdr:col>45</xdr:col>
      <xdr:colOff>177800</xdr:colOff>
      <xdr:row>36</xdr:row>
      <xdr:rowOff>10427</xdr:rowOff>
    </xdr:to>
    <xdr:cxnSp macro="">
      <xdr:nvCxnSpPr>
        <xdr:cNvPr id="300" name="直線コネクタ 299"/>
        <xdr:cNvCxnSpPr/>
      </xdr:nvCxnSpPr>
      <xdr:spPr>
        <a:xfrm flipV="1">
          <a:off x="7861300" y="6117346"/>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10427</xdr:rowOff>
    </xdr:from>
    <xdr:to>
      <xdr:col>41</xdr:col>
      <xdr:colOff>50800</xdr:colOff>
      <xdr:row>36</xdr:row>
      <xdr:rowOff>111178</xdr:rowOff>
    </xdr:to>
    <xdr:cxnSp macro="">
      <xdr:nvCxnSpPr>
        <xdr:cNvPr id="303" name="直線コネクタ 302"/>
        <xdr:cNvCxnSpPr/>
      </xdr:nvCxnSpPr>
      <xdr:spPr>
        <a:xfrm flipV="1">
          <a:off x="6972300" y="6182627"/>
          <a:ext cx="889000" cy="10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42681</xdr:rowOff>
    </xdr:from>
    <xdr:to>
      <xdr:col>55</xdr:col>
      <xdr:colOff>50800</xdr:colOff>
      <xdr:row>35</xdr:row>
      <xdr:rowOff>144281</xdr:rowOff>
    </xdr:to>
    <xdr:sp macro="" textlink="">
      <xdr:nvSpPr>
        <xdr:cNvPr id="313" name="楕円 312"/>
        <xdr:cNvSpPr/>
      </xdr:nvSpPr>
      <xdr:spPr>
        <a:xfrm>
          <a:off x="10426700" y="60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65558</xdr:rowOff>
    </xdr:from>
    <xdr:ext cx="599010" cy="259045"/>
    <xdr:sp macro="" textlink="">
      <xdr:nvSpPr>
        <xdr:cNvPr id="314" name="補助費等該当値テキスト"/>
        <xdr:cNvSpPr txBox="1"/>
      </xdr:nvSpPr>
      <xdr:spPr>
        <a:xfrm>
          <a:off x="10528300" y="589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114564</xdr:rowOff>
    </xdr:from>
    <xdr:to>
      <xdr:col>50</xdr:col>
      <xdr:colOff>165100</xdr:colOff>
      <xdr:row>36</xdr:row>
      <xdr:rowOff>44714</xdr:rowOff>
    </xdr:to>
    <xdr:sp macro="" textlink="">
      <xdr:nvSpPr>
        <xdr:cNvPr id="315" name="楕円 314"/>
        <xdr:cNvSpPr/>
      </xdr:nvSpPr>
      <xdr:spPr>
        <a:xfrm>
          <a:off x="9588500" y="61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61241</xdr:rowOff>
    </xdr:from>
    <xdr:ext cx="599010" cy="259045"/>
    <xdr:sp macro="" textlink="">
      <xdr:nvSpPr>
        <xdr:cNvPr id="316" name="テキスト ボックス 315"/>
        <xdr:cNvSpPr txBox="1"/>
      </xdr:nvSpPr>
      <xdr:spPr>
        <a:xfrm>
          <a:off x="9339795" y="58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65796</xdr:rowOff>
    </xdr:from>
    <xdr:to>
      <xdr:col>46</xdr:col>
      <xdr:colOff>38100</xdr:colOff>
      <xdr:row>35</xdr:row>
      <xdr:rowOff>167396</xdr:rowOff>
    </xdr:to>
    <xdr:sp macro="" textlink="">
      <xdr:nvSpPr>
        <xdr:cNvPr id="317" name="楕円 316"/>
        <xdr:cNvSpPr/>
      </xdr:nvSpPr>
      <xdr:spPr>
        <a:xfrm>
          <a:off x="8699500" y="60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12473</xdr:rowOff>
    </xdr:from>
    <xdr:ext cx="599010" cy="259045"/>
    <xdr:sp macro="" textlink="">
      <xdr:nvSpPr>
        <xdr:cNvPr id="318" name="テキスト ボックス 317"/>
        <xdr:cNvSpPr txBox="1"/>
      </xdr:nvSpPr>
      <xdr:spPr>
        <a:xfrm>
          <a:off x="8450795" y="584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131077</xdr:rowOff>
    </xdr:from>
    <xdr:to>
      <xdr:col>41</xdr:col>
      <xdr:colOff>101600</xdr:colOff>
      <xdr:row>36</xdr:row>
      <xdr:rowOff>61227</xdr:rowOff>
    </xdr:to>
    <xdr:sp macro="" textlink="">
      <xdr:nvSpPr>
        <xdr:cNvPr id="319" name="楕円 318"/>
        <xdr:cNvSpPr/>
      </xdr:nvSpPr>
      <xdr:spPr>
        <a:xfrm>
          <a:off x="7810500" y="613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77754</xdr:rowOff>
    </xdr:from>
    <xdr:ext cx="599010" cy="259045"/>
    <xdr:sp macro="" textlink="">
      <xdr:nvSpPr>
        <xdr:cNvPr id="320" name="テキスト ボックス 319"/>
        <xdr:cNvSpPr txBox="1"/>
      </xdr:nvSpPr>
      <xdr:spPr>
        <a:xfrm>
          <a:off x="7561795" y="59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60378</xdr:rowOff>
    </xdr:from>
    <xdr:to>
      <xdr:col>36</xdr:col>
      <xdr:colOff>165100</xdr:colOff>
      <xdr:row>36</xdr:row>
      <xdr:rowOff>161978</xdr:rowOff>
    </xdr:to>
    <xdr:sp macro="" textlink="">
      <xdr:nvSpPr>
        <xdr:cNvPr id="321" name="楕円 320"/>
        <xdr:cNvSpPr/>
      </xdr:nvSpPr>
      <xdr:spPr>
        <a:xfrm>
          <a:off x="6921500" y="62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7055</xdr:rowOff>
    </xdr:from>
    <xdr:ext cx="599010" cy="259045"/>
    <xdr:sp macro="" textlink="">
      <xdr:nvSpPr>
        <xdr:cNvPr id="322" name="テキスト ボックス 321"/>
        <xdr:cNvSpPr txBox="1"/>
      </xdr:nvSpPr>
      <xdr:spPr>
        <a:xfrm>
          <a:off x="6672795" y="600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57163</xdr:rowOff>
    </xdr:from>
    <xdr:to>
      <xdr:col>55</xdr:col>
      <xdr:colOff>0</xdr:colOff>
      <xdr:row>58</xdr:row>
      <xdr:rowOff>106535</xdr:rowOff>
    </xdr:to>
    <xdr:cxnSp macro="">
      <xdr:nvCxnSpPr>
        <xdr:cNvPr id="353" name="直線コネクタ 352"/>
        <xdr:cNvCxnSpPr/>
      </xdr:nvCxnSpPr>
      <xdr:spPr>
        <a:xfrm flipV="1">
          <a:off x="9639300" y="10001263"/>
          <a:ext cx="838200" cy="4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106535</xdr:rowOff>
    </xdr:from>
    <xdr:to>
      <xdr:col>50</xdr:col>
      <xdr:colOff>114300</xdr:colOff>
      <xdr:row>59</xdr:row>
      <xdr:rowOff>7069</xdr:rowOff>
    </xdr:to>
    <xdr:cxnSp macro="">
      <xdr:nvCxnSpPr>
        <xdr:cNvPr id="356" name="直線コネクタ 355"/>
        <xdr:cNvCxnSpPr/>
      </xdr:nvCxnSpPr>
      <xdr:spPr>
        <a:xfrm flipV="1">
          <a:off x="8750300" y="10050635"/>
          <a:ext cx="8890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110882</xdr:rowOff>
    </xdr:from>
    <xdr:to>
      <xdr:col>45</xdr:col>
      <xdr:colOff>177800</xdr:colOff>
      <xdr:row>59</xdr:row>
      <xdr:rowOff>7069</xdr:rowOff>
    </xdr:to>
    <xdr:cxnSp macro="">
      <xdr:nvCxnSpPr>
        <xdr:cNvPr id="359" name="直線コネクタ 358"/>
        <xdr:cNvCxnSpPr/>
      </xdr:nvCxnSpPr>
      <xdr:spPr>
        <a:xfrm>
          <a:off x="7861300" y="10054982"/>
          <a:ext cx="889000" cy="6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170940</xdr:rowOff>
    </xdr:from>
    <xdr:to>
      <xdr:col>41</xdr:col>
      <xdr:colOff>50800</xdr:colOff>
      <xdr:row>58</xdr:row>
      <xdr:rowOff>110882</xdr:rowOff>
    </xdr:to>
    <xdr:cxnSp macro="">
      <xdr:nvCxnSpPr>
        <xdr:cNvPr id="362" name="直線コネクタ 361"/>
        <xdr:cNvCxnSpPr/>
      </xdr:nvCxnSpPr>
      <xdr:spPr>
        <a:xfrm>
          <a:off x="6972300" y="9943590"/>
          <a:ext cx="889000" cy="1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6363</xdr:rowOff>
    </xdr:from>
    <xdr:to>
      <xdr:col>55</xdr:col>
      <xdr:colOff>50800</xdr:colOff>
      <xdr:row>58</xdr:row>
      <xdr:rowOff>107963</xdr:rowOff>
    </xdr:to>
    <xdr:sp macro="" textlink="">
      <xdr:nvSpPr>
        <xdr:cNvPr id="372" name="楕円 371"/>
        <xdr:cNvSpPr/>
      </xdr:nvSpPr>
      <xdr:spPr>
        <a:xfrm>
          <a:off x="10426700" y="99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156240</xdr:rowOff>
    </xdr:from>
    <xdr:ext cx="599010" cy="259045"/>
    <xdr:sp macro="" textlink="">
      <xdr:nvSpPr>
        <xdr:cNvPr id="373" name="普通建設事業費該当値テキスト"/>
        <xdr:cNvSpPr txBox="1"/>
      </xdr:nvSpPr>
      <xdr:spPr>
        <a:xfrm>
          <a:off x="10528300" y="992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55735</xdr:rowOff>
    </xdr:from>
    <xdr:to>
      <xdr:col>50</xdr:col>
      <xdr:colOff>165100</xdr:colOff>
      <xdr:row>58</xdr:row>
      <xdr:rowOff>157335</xdr:rowOff>
    </xdr:to>
    <xdr:sp macro="" textlink="">
      <xdr:nvSpPr>
        <xdr:cNvPr id="374" name="楕円 373"/>
        <xdr:cNvSpPr/>
      </xdr:nvSpPr>
      <xdr:spPr>
        <a:xfrm>
          <a:off x="9588500" y="99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148462</xdr:rowOff>
    </xdr:from>
    <xdr:ext cx="599010" cy="259045"/>
    <xdr:sp macro="" textlink="">
      <xdr:nvSpPr>
        <xdr:cNvPr id="375" name="テキスト ボックス 374"/>
        <xdr:cNvSpPr txBox="1"/>
      </xdr:nvSpPr>
      <xdr:spPr>
        <a:xfrm>
          <a:off x="9339795" y="1009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127719</xdr:rowOff>
    </xdr:from>
    <xdr:to>
      <xdr:col>46</xdr:col>
      <xdr:colOff>38100</xdr:colOff>
      <xdr:row>59</xdr:row>
      <xdr:rowOff>57869</xdr:rowOff>
    </xdr:to>
    <xdr:sp macro="" textlink="">
      <xdr:nvSpPr>
        <xdr:cNvPr id="376" name="楕円 375"/>
        <xdr:cNvSpPr/>
      </xdr:nvSpPr>
      <xdr:spPr>
        <a:xfrm>
          <a:off x="8699500" y="10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48996</xdr:rowOff>
    </xdr:from>
    <xdr:ext cx="534377" cy="259045"/>
    <xdr:sp macro="" textlink="">
      <xdr:nvSpPr>
        <xdr:cNvPr id="377" name="テキスト ボックス 376"/>
        <xdr:cNvSpPr txBox="1"/>
      </xdr:nvSpPr>
      <xdr:spPr>
        <a:xfrm>
          <a:off x="8483111" y="101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60082</xdr:rowOff>
    </xdr:from>
    <xdr:to>
      <xdr:col>41</xdr:col>
      <xdr:colOff>101600</xdr:colOff>
      <xdr:row>58</xdr:row>
      <xdr:rowOff>161682</xdr:rowOff>
    </xdr:to>
    <xdr:sp macro="" textlink="">
      <xdr:nvSpPr>
        <xdr:cNvPr id="378" name="楕円 377"/>
        <xdr:cNvSpPr/>
      </xdr:nvSpPr>
      <xdr:spPr>
        <a:xfrm>
          <a:off x="7810500" y="100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152809</xdr:rowOff>
    </xdr:from>
    <xdr:ext cx="599010" cy="259045"/>
    <xdr:sp macro="" textlink="">
      <xdr:nvSpPr>
        <xdr:cNvPr id="379" name="テキスト ボックス 378"/>
        <xdr:cNvSpPr txBox="1"/>
      </xdr:nvSpPr>
      <xdr:spPr>
        <a:xfrm>
          <a:off x="7561795" y="1009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120140</xdr:rowOff>
    </xdr:from>
    <xdr:to>
      <xdr:col>36</xdr:col>
      <xdr:colOff>165100</xdr:colOff>
      <xdr:row>58</xdr:row>
      <xdr:rowOff>50290</xdr:rowOff>
    </xdr:to>
    <xdr:sp macro="" textlink="">
      <xdr:nvSpPr>
        <xdr:cNvPr id="380" name="楕円 379"/>
        <xdr:cNvSpPr/>
      </xdr:nvSpPr>
      <xdr:spPr>
        <a:xfrm>
          <a:off x="6921500" y="9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66817</xdr:rowOff>
    </xdr:from>
    <xdr:ext cx="599010" cy="259045"/>
    <xdr:sp macro="" textlink="">
      <xdr:nvSpPr>
        <xdr:cNvPr id="381" name="テキスト ボックス 380"/>
        <xdr:cNvSpPr txBox="1"/>
      </xdr:nvSpPr>
      <xdr:spPr>
        <a:xfrm>
          <a:off x="6672795" y="96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159624</xdr:rowOff>
    </xdr:from>
    <xdr:to>
      <xdr:col>55</xdr:col>
      <xdr:colOff>0</xdr:colOff>
      <xdr:row>79</xdr:row>
      <xdr:rowOff>6361</xdr:rowOff>
    </xdr:to>
    <xdr:cxnSp macro="">
      <xdr:nvCxnSpPr>
        <xdr:cNvPr id="410" name="直線コネクタ 409"/>
        <xdr:cNvCxnSpPr/>
      </xdr:nvCxnSpPr>
      <xdr:spPr>
        <a:xfrm flipV="1">
          <a:off x="9639300" y="13532724"/>
          <a:ext cx="8382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6361</xdr:rowOff>
    </xdr:from>
    <xdr:to>
      <xdr:col>50</xdr:col>
      <xdr:colOff>114300</xdr:colOff>
      <xdr:row>79</xdr:row>
      <xdr:rowOff>14536</xdr:rowOff>
    </xdr:to>
    <xdr:cxnSp macro="">
      <xdr:nvCxnSpPr>
        <xdr:cNvPr id="413" name="直線コネクタ 412"/>
        <xdr:cNvCxnSpPr/>
      </xdr:nvCxnSpPr>
      <xdr:spPr>
        <a:xfrm flipV="1">
          <a:off x="8750300" y="13550911"/>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128321</xdr:rowOff>
    </xdr:from>
    <xdr:to>
      <xdr:col>45</xdr:col>
      <xdr:colOff>177800</xdr:colOff>
      <xdr:row>79</xdr:row>
      <xdr:rowOff>14536</xdr:rowOff>
    </xdr:to>
    <xdr:cxnSp macro="">
      <xdr:nvCxnSpPr>
        <xdr:cNvPr id="416" name="直線コネクタ 415"/>
        <xdr:cNvCxnSpPr/>
      </xdr:nvCxnSpPr>
      <xdr:spPr>
        <a:xfrm>
          <a:off x="7861300" y="13501421"/>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108824</xdr:rowOff>
    </xdr:from>
    <xdr:to>
      <xdr:col>55</xdr:col>
      <xdr:colOff>50800</xdr:colOff>
      <xdr:row>79</xdr:row>
      <xdr:rowOff>38974</xdr:rowOff>
    </xdr:to>
    <xdr:sp macro="" textlink="">
      <xdr:nvSpPr>
        <xdr:cNvPr id="426" name="楕円 425"/>
        <xdr:cNvSpPr/>
      </xdr:nvSpPr>
      <xdr:spPr>
        <a:xfrm>
          <a:off x="10426700" y="134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127011</xdr:rowOff>
    </xdr:from>
    <xdr:to>
      <xdr:col>50</xdr:col>
      <xdr:colOff>165100</xdr:colOff>
      <xdr:row>79</xdr:row>
      <xdr:rowOff>57161</xdr:rowOff>
    </xdr:to>
    <xdr:sp macro="" textlink="">
      <xdr:nvSpPr>
        <xdr:cNvPr id="428" name="楕円 427"/>
        <xdr:cNvSpPr/>
      </xdr:nvSpPr>
      <xdr:spPr>
        <a:xfrm>
          <a:off x="9588500" y="13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48288</xdr:rowOff>
    </xdr:from>
    <xdr:ext cx="534377" cy="259045"/>
    <xdr:sp macro="" textlink="">
      <xdr:nvSpPr>
        <xdr:cNvPr id="429" name="テキスト ボックス 428"/>
        <xdr:cNvSpPr txBox="1"/>
      </xdr:nvSpPr>
      <xdr:spPr>
        <a:xfrm>
          <a:off x="9372111" y="135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135186</xdr:rowOff>
    </xdr:from>
    <xdr:to>
      <xdr:col>46</xdr:col>
      <xdr:colOff>38100</xdr:colOff>
      <xdr:row>79</xdr:row>
      <xdr:rowOff>65336</xdr:rowOff>
    </xdr:to>
    <xdr:sp macro="" textlink="">
      <xdr:nvSpPr>
        <xdr:cNvPr id="430" name="楕円 429"/>
        <xdr:cNvSpPr/>
      </xdr:nvSpPr>
      <xdr:spPr>
        <a:xfrm>
          <a:off x="8699500" y="135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56463</xdr:rowOff>
    </xdr:from>
    <xdr:ext cx="534377" cy="259045"/>
    <xdr:sp macro="" textlink="">
      <xdr:nvSpPr>
        <xdr:cNvPr id="431" name="テキスト ボックス 430"/>
        <xdr:cNvSpPr txBox="1"/>
      </xdr:nvSpPr>
      <xdr:spPr>
        <a:xfrm>
          <a:off x="8483111" y="136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77521</xdr:rowOff>
    </xdr:from>
    <xdr:to>
      <xdr:col>41</xdr:col>
      <xdr:colOff>101600</xdr:colOff>
      <xdr:row>79</xdr:row>
      <xdr:rowOff>7671</xdr:rowOff>
    </xdr:to>
    <xdr:sp macro="" textlink="">
      <xdr:nvSpPr>
        <xdr:cNvPr id="432" name="楕円 431"/>
        <xdr:cNvSpPr/>
      </xdr:nvSpPr>
      <xdr:spPr>
        <a:xfrm>
          <a:off x="7810500" y="134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170248</xdr:rowOff>
    </xdr:from>
    <xdr:ext cx="534377" cy="259045"/>
    <xdr:sp macro="" textlink="">
      <xdr:nvSpPr>
        <xdr:cNvPr id="433" name="テキスト ボックス 432"/>
        <xdr:cNvSpPr txBox="1"/>
      </xdr:nvSpPr>
      <xdr:spPr>
        <a:xfrm>
          <a:off x="7594111" y="135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8731</xdr:rowOff>
    </xdr:from>
    <xdr:to>
      <xdr:col>55</xdr:col>
      <xdr:colOff>0</xdr:colOff>
      <xdr:row>98</xdr:row>
      <xdr:rowOff>99679</xdr:rowOff>
    </xdr:to>
    <xdr:cxnSp macro="">
      <xdr:nvCxnSpPr>
        <xdr:cNvPr id="464" name="直線コネクタ 463"/>
        <xdr:cNvCxnSpPr/>
      </xdr:nvCxnSpPr>
      <xdr:spPr>
        <a:xfrm flipV="1">
          <a:off x="9639300" y="16810831"/>
          <a:ext cx="838200" cy="9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99679</xdr:rowOff>
    </xdr:from>
    <xdr:to>
      <xdr:col>50</xdr:col>
      <xdr:colOff>114300</xdr:colOff>
      <xdr:row>98</xdr:row>
      <xdr:rowOff>115674</xdr:rowOff>
    </xdr:to>
    <xdr:cxnSp macro="">
      <xdr:nvCxnSpPr>
        <xdr:cNvPr id="467" name="直線コネクタ 466"/>
        <xdr:cNvCxnSpPr/>
      </xdr:nvCxnSpPr>
      <xdr:spPr>
        <a:xfrm flipV="1">
          <a:off x="8750300" y="16901779"/>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80107</xdr:rowOff>
    </xdr:from>
    <xdr:to>
      <xdr:col>45</xdr:col>
      <xdr:colOff>177800</xdr:colOff>
      <xdr:row>98</xdr:row>
      <xdr:rowOff>115674</xdr:rowOff>
    </xdr:to>
    <xdr:cxnSp macro="">
      <xdr:nvCxnSpPr>
        <xdr:cNvPr id="470" name="直線コネクタ 469"/>
        <xdr:cNvCxnSpPr/>
      </xdr:nvCxnSpPr>
      <xdr:spPr>
        <a:xfrm>
          <a:off x="7861300" y="16882207"/>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129381</xdr:rowOff>
    </xdr:from>
    <xdr:to>
      <xdr:col>55</xdr:col>
      <xdr:colOff>50800</xdr:colOff>
      <xdr:row>98</xdr:row>
      <xdr:rowOff>59531</xdr:rowOff>
    </xdr:to>
    <xdr:sp macro="" textlink="">
      <xdr:nvSpPr>
        <xdr:cNvPr id="480" name="楕円 479"/>
        <xdr:cNvSpPr/>
      </xdr:nvSpPr>
      <xdr:spPr>
        <a:xfrm>
          <a:off x="10426700" y="16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107808</xdr:rowOff>
    </xdr:from>
    <xdr:ext cx="534377" cy="259045"/>
    <xdr:sp macro="" textlink="">
      <xdr:nvSpPr>
        <xdr:cNvPr id="481" name="普通建設事業費 （ うち更新整備　）該当値テキスト"/>
        <xdr:cNvSpPr txBox="1"/>
      </xdr:nvSpPr>
      <xdr:spPr>
        <a:xfrm>
          <a:off x="10528300" y="167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48879</xdr:rowOff>
    </xdr:from>
    <xdr:to>
      <xdr:col>50</xdr:col>
      <xdr:colOff>165100</xdr:colOff>
      <xdr:row>98</xdr:row>
      <xdr:rowOff>150479</xdr:rowOff>
    </xdr:to>
    <xdr:sp macro="" textlink="">
      <xdr:nvSpPr>
        <xdr:cNvPr id="482" name="楕円 481"/>
        <xdr:cNvSpPr/>
      </xdr:nvSpPr>
      <xdr:spPr>
        <a:xfrm>
          <a:off x="9588500" y="168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141606</xdr:rowOff>
    </xdr:from>
    <xdr:ext cx="534377" cy="259045"/>
    <xdr:sp macro="" textlink="">
      <xdr:nvSpPr>
        <xdr:cNvPr id="483" name="テキスト ボックス 482"/>
        <xdr:cNvSpPr txBox="1"/>
      </xdr:nvSpPr>
      <xdr:spPr>
        <a:xfrm>
          <a:off x="9372111" y="169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64874</xdr:rowOff>
    </xdr:from>
    <xdr:to>
      <xdr:col>46</xdr:col>
      <xdr:colOff>38100</xdr:colOff>
      <xdr:row>98</xdr:row>
      <xdr:rowOff>166474</xdr:rowOff>
    </xdr:to>
    <xdr:sp macro="" textlink="">
      <xdr:nvSpPr>
        <xdr:cNvPr id="484" name="楕円 483"/>
        <xdr:cNvSpPr/>
      </xdr:nvSpPr>
      <xdr:spPr>
        <a:xfrm>
          <a:off x="8699500" y="168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157601</xdr:rowOff>
    </xdr:from>
    <xdr:ext cx="534377" cy="259045"/>
    <xdr:sp macro="" textlink="">
      <xdr:nvSpPr>
        <xdr:cNvPr id="485" name="テキスト ボックス 484"/>
        <xdr:cNvSpPr txBox="1"/>
      </xdr:nvSpPr>
      <xdr:spPr>
        <a:xfrm>
          <a:off x="8483111" y="1695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29307</xdr:rowOff>
    </xdr:from>
    <xdr:to>
      <xdr:col>41</xdr:col>
      <xdr:colOff>101600</xdr:colOff>
      <xdr:row>98</xdr:row>
      <xdr:rowOff>130907</xdr:rowOff>
    </xdr:to>
    <xdr:sp macro="" textlink="">
      <xdr:nvSpPr>
        <xdr:cNvPr id="486" name="楕円 485"/>
        <xdr:cNvSpPr/>
      </xdr:nvSpPr>
      <xdr:spPr>
        <a:xfrm>
          <a:off x="7810500" y="168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122034</xdr:rowOff>
    </xdr:from>
    <xdr:ext cx="534377" cy="259045"/>
    <xdr:sp macro="" textlink="">
      <xdr:nvSpPr>
        <xdr:cNvPr id="487" name="テキスト ボックス 486"/>
        <xdr:cNvSpPr txBox="1"/>
      </xdr:nvSpPr>
      <xdr:spPr>
        <a:xfrm>
          <a:off x="7594111" y="169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114085</xdr:rowOff>
    </xdr:from>
    <xdr:to>
      <xdr:col>85</xdr:col>
      <xdr:colOff>127000</xdr:colOff>
      <xdr:row>38</xdr:row>
      <xdr:rowOff>122999</xdr:rowOff>
    </xdr:to>
    <xdr:cxnSp macro="">
      <xdr:nvCxnSpPr>
        <xdr:cNvPr id="514" name="直線コネクタ 513"/>
        <xdr:cNvCxnSpPr/>
      </xdr:nvCxnSpPr>
      <xdr:spPr>
        <a:xfrm>
          <a:off x="15481300" y="6629185"/>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114085</xdr:rowOff>
    </xdr:from>
    <xdr:to>
      <xdr:col>81</xdr:col>
      <xdr:colOff>50800</xdr:colOff>
      <xdr:row>38</xdr:row>
      <xdr:rowOff>130940</xdr:rowOff>
    </xdr:to>
    <xdr:cxnSp macro="">
      <xdr:nvCxnSpPr>
        <xdr:cNvPr id="517" name="直線コネクタ 516"/>
        <xdr:cNvCxnSpPr/>
      </xdr:nvCxnSpPr>
      <xdr:spPr>
        <a:xfrm flipV="1">
          <a:off x="14592300" y="6629185"/>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130940</xdr:rowOff>
    </xdr:from>
    <xdr:to>
      <xdr:col>76</xdr:col>
      <xdr:colOff>114300</xdr:colOff>
      <xdr:row>38</xdr:row>
      <xdr:rowOff>138317</xdr:rowOff>
    </xdr:to>
    <xdr:cxnSp macro="">
      <xdr:nvCxnSpPr>
        <xdr:cNvPr id="520" name="直線コネクタ 519"/>
        <xdr:cNvCxnSpPr/>
      </xdr:nvCxnSpPr>
      <xdr:spPr>
        <a:xfrm flipV="1">
          <a:off x="13703300" y="6646040"/>
          <a:ext cx="889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138317</xdr:rowOff>
    </xdr:from>
    <xdr:to>
      <xdr:col>71</xdr:col>
      <xdr:colOff>177800</xdr:colOff>
      <xdr:row>38</xdr:row>
      <xdr:rowOff>139700</xdr:rowOff>
    </xdr:to>
    <xdr:cxnSp macro="">
      <xdr:nvCxnSpPr>
        <xdr:cNvPr id="523" name="直線コネクタ 522"/>
        <xdr:cNvCxnSpPr/>
      </xdr:nvCxnSpPr>
      <xdr:spPr>
        <a:xfrm flipV="1">
          <a:off x="12814300" y="665341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72199</xdr:rowOff>
    </xdr:from>
    <xdr:to>
      <xdr:col>85</xdr:col>
      <xdr:colOff>177800</xdr:colOff>
      <xdr:row>39</xdr:row>
      <xdr:rowOff>2349</xdr:rowOff>
    </xdr:to>
    <xdr:sp macro="" textlink="">
      <xdr:nvSpPr>
        <xdr:cNvPr id="533" name="楕円 532"/>
        <xdr:cNvSpPr/>
      </xdr:nvSpPr>
      <xdr:spPr>
        <a:xfrm>
          <a:off x="16268700" y="65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31280</xdr:rowOff>
    </xdr:from>
    <xdr:ext cx="469744" cy="259045"/>
    <xdr:sp macro="" textlink="">
      <xdr:nvSpPr>
        <xdr:cNvPr id="534" name="災害復旧事業費該当値テキスト"/>
        <xdr:cNvSpPr txBox="1"/>
      </xdr:nvSpPr>
      <xdr:spPr>
        <a:xfrm>
          <a:off x="16370300" y="654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63285</xdr:rowOff>
    </xdr:from>
    <xdr:to>
      <xdr:col>81</xdr:col>
      <xdr:colOff>101600</xdr:colOff>
      <xdr:row>38</xdr:row>
      <xdr:rowOff>164885</xdr:rowOff>
    </xdr:to>
    <xdr:sp macro="" textlink="">
      <xdr:nvSpPr>
        <xdr:cNvPr id="535" name="楕円 534"/>
        <xdr:cNvSpPr/>
      </xdr:nvSpPr>
      <xdr:spPr>
        <a:xfrm>
          <a:off x="15430500" y="65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156012</xdr:rowOff>
    </xdr:from>
    <xdr:ext cx="534377" cy="259045"/>
    <xdr:sp macro="" textlink="">
      <xdr:nvSpPr>
        <xdr:cNvPr id="536" name="テキスト ボックス 535"/>
        <xdr:cNvSpPr txBox="1"/>
      </xdr:nvSpPr>
      <xdr:spPr>
        <a:xfrm>
          <a:off x="15214111" y="66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80140</xdr:rowOff>
    </xdr:from>
    <xdr:to>
      <xdr:col>76</xdr:col>
      <xdr:colOff>165100</xdr:colOff>
      <xdr:row>39</xdr:row>
      <xdr:rowOff>10290</xdr:rowOff>
    </xdr:to>
    <xdr:sp macro="" textlink="">
      <xdr:nvSpPr>
        <xdr:cNvPr id="537" name="楕円 536"/>
        <xdr:cNvSpPr/>
      </xdr:nvSpPr>
      <xdr:spPr>
        <a:xfrm>
          <a:off x="14541500" y="65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1417</xdr:rowOff>
    </xdr:from>
    <xdr:ext cx="469744" cy="259045"/>
    <xdr:sp macro="" textlink="">
      <xdr:nvSpPr>
        <xdr:cNvPr id="538" name="テキスト ボックス 537"/>
        <xdr:cNvSpPr txBox="1"/>
      </xdr:nvSpPr>
      <xdr:spPr>
        <a:xfrm>
          <a:off x="14357428"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87517</xdr:rowOff>
    </xdr:from>
    <xdr:to>
      <xdr:col>72</xdr:col>
      <xdr:colOff>38100</xdr:colOff>
      <xdr:row>39</xdr:row>
      <xdr:rowOff>17667</xdr:rowOff>
    </xdr:to>
    <xdr:sp macro="" textlink="">
      <xdr:nvSpPr>
        <xdr:cNvPr id="539" name="楕円 538"/>
        <xdr:cNvSpPr/>
      </xdr:nvSpPr>
      <xdr:spPr>
        <a:xfrm>
          <a:off x="13652500" y="66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8794</xdr:rowOff>
    </xdr:from>
    <xdr:ext cx="378565" cy="259045"/>
    <xdr:sp macro="" textlink="">
      <xdr:nvSpPr>
        <xdr:cNvPr id="540" name="テキスト ボックス 539"/>
        <xdr:cNvSpPr txBox="1"/>
      </xdr:nvSpPr>
      <xdr:spPr>
        <a:xfrm>
          <a:off x="13514017" y="669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63283</xdr:rowOff>
    </xdr:from>
    <xdr:to>
      <xdr:col>85</xdr:col>
      <xdr:colOff>127000</xdr:colOff>
      <xdr:row>76</xdr:row>
      <xdr:rowOff>107569</xdr:rowOff>
    </xdr:to>
    <xdr:cxnSp macro="">
      <xdr:nvCxnSpPr>
        <xdr:cNvPr id="622" name="直線コネクタ 621"/>
        <xdr:cNvCxnSpPr/>
      </xdr:nvCxnSpPr>
      <xdr:spPr>
        <a:xfrm flipV="1">
          <a:off x="15481300" y="13093483"/>
          <a:ext cx="8382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65980</xdr:rowOff>
    </xdr:from>
    <xdr:to>
      <xdr:col>81</xdr:col>
      <xdr:colOff>50800</xdr:colOff>
      <xdr:row>76</xdr:row>
      <xdr:rowOff>107569</xdr:rowOff>
    </xdr:to>
    <xdr:cxnSp macro="">
      <xdr:nvCxnSpPr>
        <xdr:cNvPr id="625" name="直線コネクタ 624"/>
        <xdr:cNvCxnSpPr/>
      </xdr:nvCxnSpPr>
      <xdr:spPr>
        <a:xfrm>
          <a:off x="14592300" y="1309618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47743</xdr:rowOff>
    </xdr:from>
    <xdr:to>
      <xdr:col>76</xdr:col>
      <xdr:colOff>114300</xdr:colOff>
      <xdr:row>76</xdr:row>
      <xdr:rowOff>65980</xdr:rowOff>
    </xdr:to>
    <xdr:cxnSp macro="">
      <xdr:nvCxnSpPr>
        <xdr:cNvPr id="628" name="直線コネクタ 627"/>
        <xdr:cNvCxnSpPr/>
      </xdr:nvCxnSpPr>
      <xdr:spPr>
        <a:xfrm>
          <a:off x="13703300" y="1307794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47743</xdr:rowOff>
    </xdr:from>
    <xdr:to>
      <xdr:col>71</xdr:col>
      <xdr:colOff>177800</xdr:colOff>
      <xdr:row>76</xdr:row>
      <xdr:rowOff>56938</xdr:rowOff>
    </xdr:to>
    <xdr:cxnSp macro="">
      <xdr:nvCxnSpPr>
        <xdr:cNvPr id="631" name="直線コネクタ 630"/>
        <xdr:cNvCxnSpPr/>
      </xdr:nvCxnSpPr>
      <xdr:spPr>
        <a:xfrm flipV="1">
          <a:off x="12814300" y="13077943"/>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12483</xdr:rowOff>
    </xdr:from>
    <xdr:to>
      <xdr:col>85</xdr:col>
      <xdr:colOff>177800</xdr:colOff>
      <xdr:row>76</xdr:row>
      <xdr:rowOff>114083</xdr:rowOff>
    </xdr:to>
    <xdr:sp macro="" textlink="">
      <xdr:nvSpPr>
        <xdr:cNvPr id="641" name="楕円 640"/>
        <xdr:cNvSpPr/>
      </xdr:nvSpPr>
      <xdr:spPr>
        <a:xfrm>
          <a:off x="16268700" y="13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162360</xdr:rowOff>
    </xdr:from>
    <xdr:ext cx="534377" cy="259045"/>
    <xdr:sp macro="" textlink="">
      <xdr:nvSpPr>
        <xdr:cNvPr id="642" name="公債費該当値テキスト"/>
        <xdr:cNvSpPr txBox="1"/>
      </xdr:nvSpPr>
      <xdr:spPr>
        <a:xfrm>
          <a:off x="16370300" y="130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56769</xdr:rowOff>
    </xdr:from>
    <xdr:to>
      <xdr:col>81</xdr:col>
      <xdr:colOff>101600</xdr:colOff>
      <xdr:row>76</xdr:row>
      <xdr:rowOff>158369</xdr:rowOff>
    </xdr:to>
    <xdr:sp macro="" textlink="">
      <xdr:nvSpPr>
        <xdr:cNvPr id="643" name="楕円 642"/>
        <xdr:cNvSpPr/>
      </xdr:nvSpPr>
      <xdr:spPr>
        <a:xfrm>
          <a:off x="15430500" y="130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149496</xdr:rowOff>
    </xdr:from>
    <xdr:ext cx="534377" cy="259045"/>
    <xdr:sp macro="" textlink="">
      <xdr:nvSpPr>
        <xdr:cNvPr id="644" name="テキスト ボックス 643"/>
        <xdr:cNvSpPr txBox="1"/>
      </xdr:nvSpPr>
      <xdr:spPr>
        <a:xfrm>
          <a:off x="15214111" y="131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15180</xdr:rowOff>
    </xdr:from>
    <xdr:to>
      <xdr:col>76</xdr:col>
      <xdr:colOff>165100</xdr:colOff>
      <xdr:row>76</xdr:row>
      <xdr:rowOff>116780</xdr:rowOff>
    </xdr:to>
    <xdr:sp macro="" textlink="">
      <xdr:nvSpPr>
        <xdr:cNvPr id="645" name="楕円 644"/>
        <xdr:cNvSpPr/>
      </xdr:nvSpPr>
      <xdr:spPr>
        <a:xfrm>
          <a:off x="14541500" y="130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107907</xdr:rowOff>
    </xdr:from>
    <xdr:ext cx="534377" cy="259045"/>
    <xdr:sp macro="" textlink="">
      <xdr:nvSpPr>
        <xdr:cNvPr id="646" name="テキスト ボックス 645"/>
        <xdr:cNvSpPr txBox="1"/>
      </xdr:nvSpPr>
      <xdr:spPr>
        <a:xfrm>
          <a:off x="14325111" y="131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168393</xdr:rowOff>
    </xdr:from>
    <xdr:to>
      <xdr:col>72</xdr:col>
      <xdr:colOff>38100</xdr:colOff>
      <xdr:row>76</xdr:row>
      <xdr:rowOff>98543</xdr:rowOff>
    </xdr:to>
    <xdr:sp macro="" textlink="">
      <xdr:nvSpPr>
        <xdr:cNvPr id="647" name="楕円 646"/>
        <xdr:cNvSpPr/>
      </xdr:nvSpPr>
      <xdr:spPr>
        <a:xfrm>
          <a:off x="13652500" y="130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89670</xdr:rowOff>
    </xdr:from>
    <xdr:ext cx="534377" cy="259045"/>
    <xdr:sp macro="" textlink="">
      <xdr:nvSpPr>
        <xdr:cNvPr id="648" name="テキスト ボックス 647"/>
        <xdr:cNvSpPr txBox="1"/>
      </xdr:nvSpPr>
      <xdr:spPr>
        <a:xfrm>
          <a:off x="13436111" y="131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6138</xdr:rowOff>
    </xdr:from>
    <xdr:to>
      <xdr:col>67</xdr:col>
      <xdr:colOff>101600</xdr:colOff>
      <xdr:row>76</xdr:row>
      <xdr:rowOff>107738</xdr:rowOff>
    </xdr:to>
    <xdr:sp macro="" textlink="">
      <xdr:nvSpPr>
        <xdr:cNvPr id="649" name="楕円 648"/>
        <xdr:cNvSpPr/>
      </xdr:nvSpPr>
      <xdr:spPr>
        <a:xfrm>
          <a:off x="12763500" y="130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98865</xdr:rowOff>
    </xdr:from>
    <xdr:ext cx="534377" cy="259045"/>
    <xdr:sp macro="" textlink="">
      <xdr:nvSpPr>
        <xdr:cNvPr id="650" name="テキスト ボックス 649"/>
        <xdr:cNvSpPr txBox="1"/>
      </xdr:nvSpPr>
      <xdr:spPr>
        <a:xfrm>
          <a:off x="12547111" y="131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170410</xdr:rowOff>
    </xdr:from>
    <xdr:to>
      <xdr:col>85</xdr:col>
      <xdr:colOff>127000</xdr:colOff>
      <xdr:row>98</xdr:row>
      <xdr:rowOff>1406</xdr:rowOff>
    </xdr:to>
    <xdr:cxnSp macro="">
      <xdr:nvCxnSpPr>
        <xdr:cNvPr id="677" name="直線コネクタ 676"/>
        <xdr:cNvCxnSpPr/>
      </xdr:nvCxnSpPr>
      <xdr:spPr>
        <a:xfrm flipV="1">
          <a:off x="15481300" y="16801060"/>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102091</xdr:rowOff>
    </xdr:from>
    <xdr:to>
      <xdr:col>81</xdr:col>
      <xdr:colOff>50800</xdr:colOff>
      <xdr:row>98</xdr:row>
      <xdr:rowOff>1406</xdr:rowOff>
    </xdr:to>
    <xdr:cxnSp macro="">
      <xdr:nvCxnSpPr>
        <xdr:cNvPr id="680" name="直線コネクタ 679"/>
        <xdr:cNvCxnSpPr/>
      </xdr:nvCxnSpPr>
      <xdr:spPr>
        <a:xfrm>
          <a:off x="14592300" y="16732741"/>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102091</xdr:rowOff>
    </xdr:from>
    <xdr:to>
      <xdr:col>76</xdr:col>
      <xdr:colOff>114300</xdr:colOff>
      <xdr:row>98</xdr:row>
      <xdr:rowOff>54177</xdr:rowOff>
    </xdr:to>
    <xdr:cxnSp macro="">
      <xdr:nvCxnSpPr>
        <xdr:cNvPr id="683" name="直線コネクタ 682"/>
        <xdr:cNvCxnSpPr/>
      </xdr:nvCxnSpPr>
      <xdr:spPr>
        <a:xfrm flipV="1">
          <a:off x="13703300" y="16732741"/>
          <a:ext cx="8890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69414</xdr:rowOff>
    </xdr:from>
    <xdr:to>
      <xdr:col>71</xdr:col>
      <xdr:colOff>177800</xdr:colOff>
      <xdr:row>98</xdr:row>
      <xdr:rowOff>54177</xdr:rowOff>
    </xdr:to>
    <xdr:cxnSp macro="">
      <xdr:nvCxnSpPr>
        <xdr:cNvPr id="686" name="直線コネクタ 685"/>
        <xdr:cNvCxnSpPr/>
      </xdr:nvCxnSpPr>
      <xdr:spPr>
        <a:xfrm>
          <a:off x="12814300" y="16700064"/>
          <a:ext cx="889000" cy="1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119610</xdr:rowOff>
    </xdr:from>
    <xdr:to>
      <xdr:col>85</xdr:col>
      <xdr:colOff>177800</xdr:colOff>
      <xdr:row>98</xdr:row>
      <xdr:rowOff>49760</xdr:rowOff>
    </xdr:to>
    <xdr:sp macro="" textlink="">
      <xdr:nvSpPr>
        <xdr:cNvPr id="696" name="楕円 695"/>
        <xdr:cNvSpPr/>
      </xdr:nvSpPr>
      <xdr:spPr>
        <a:xfrm>
          <a:off x="16268700" y="167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98037</xdr:rowOff>
    </xdr:from>
    <xdr:ext cx="534377" cy="259045"/>
    <xdr:sp macro="" textlink="">
      <xdr:nvSpPr>
        <xdr:cNvPr id="697" name="積立金該当値テキスト"/>
        <xdr:cNvSpPr txBox="1"/>
      </xdr:nvSpPr>
      <xdr:spPr>
        <a:xfrm>
          <a:off x="16370300" y="167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122056</xdr:rowOff>
    </xdr:from>
    <xdr:to>
      <xdr:col>81</xdr:col>
      <xdr:colOff>101600</xdr:colOff>
      <xdr:row>98</xdr:row>
      <xdr:rowOff>52206</xdr:rowOff>
    </xdr:to>
    <xdr:sp macro="" textlink="">
      <xdr:nvSpPr>
        <xdr:cNvPr id="698" name="楕円 697"/>
        <xdr:cNvSpPr/>
      </xdr:nvSpPr>
      <xdr:spPr>
        <a:xfrm>
          <a:off x="15430500" y="167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43333</xdr:rowOff>
    </xdr:from>
    <xdr:ext cx="534377" cy="259045"/>
    <xdr:sp macro="" textlink="">
      <xdr:nvSpPr>
        <xdr:cNvPr id="699" name="テキスト ボックス 698"/>
        <xdr:cNvSpPr txBox="1"/>
      </xdr:nvSpPr>
      <xdr:spPr>
        <a:xfrm>
          <a:off x="15214111" y="168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51291</xdr:rowOff>
    </xdr:from>
    <xdr:to>
      <xdr:col>76</xdr:col>
      <xdr:colOff>165100</xdr:colOff>
      <xdr:row>97</xdr:row>
      <xdr:rowOff>152891</xdr:rowOff>
    </xdr:to>
    <xdr:sp macro="" textlink="">
      <xdr:nvSpPr>
        <xdr:cNvPr id="700" name="楕円 699"/>
        <xdr:cNvSpPr/>
      </xdr:nvSpPr>
      <xdr:spPr>
        <a:xfrm>
          <a:off x="14541500" y="166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144018</xdr:rowOff>
    </xdr:from>
    <xdr:ext cx="534377" cy="259045"/>
    <xdr:sp macro="" textlink="">
      <xdr:nvSpPr>
        <xdr:cNvPr id="701" name="テキスト ボックス 700"/>
        <xdr:cNvSpPr txBox="1"/>
      </xdr:nvSpPr>
      <xdr:spPr>
        <a:xfrm>
          <a:off x="14325111" y="167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3377</xdr:rowOff>
    </xdr:from>
    <xdr:to>
      <xdr:col>72</xdr:col>
      <xdr:colOff>38100</xdr:colOff>
      <xdr:row>98</xdr:row>
      <xdr:rowOff>104977</xdr:rowOff>
    </xdr:to>
    <xdr:sp macro="" textlink="">
      <xdr:nvSpPr>
        <xdr:cNvPr id="702" name="楕円 701"/>
        <xdr:cNvSpPr/>
      </xdr:nvSpPr>
      <xdr:spPr>
        <a:xfrm>
          <a:off x="13652500" y="16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96104</xdr:rowOff>
    </xdr:from>
    <xdr:ext cx="534377" cy="259045"/>
    <xdr:sp macro="" textlink="">
      <xdr:nvSpPr>
        <xdr:cNvPr id="703" name="テキスト ボックス 702"/>
        <xdr:cNvSpPr txBox="1"/>
      </xdr:nvSpPr>
      <xdr:spPr>
        <a:xfrm>
          <a:off x="13436111" y="16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18614</xdr:rowOff>
    </xdr:from>
    <xdr:to>
      <xdr:col>67</xdr:col>
      <xdr:colOff>101600</xdr:colOff>
      <xdr:row>97</xdr:row>
      <xdr:rowOff>120214</xdr:rowOff>
    </xdr:to>
    <xdr:sp macro="" textlink="">
      <xdr:nvSpPr>
        <xdr:cNvPr id="704" name="楕円 703"/>
        <xdr:cNvSpPr/>
      </xdr:nvSpPr>
      <xdr:spPr>
        <a:xfrm>
          <a:off x="12763500" y="166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111341</xdr:rowOff>
    </xdr:from>
    <xdr:ext cx="534377" cy="259045"/>
    <xdr:sp macro="" textlink="">
      <xdr:nvSpPr>
        <xdr:cNvPr id="705" name="テキスト ボックス 704"/>
        <xdr:cNvSpPr txBox="1"/>
      </xdr:nvSpPr>
      <xdr:spPr>
        <a:xfrm>
          <a:off x="12547111" y="167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22931</xdr:rowOff>
    </xdr:from>
    <xdr:to>
      <xdr:col>116</xdr:col>
      <xdr:colOff>63500</xdr:colOff>
      <xdr:row>36</xdr:row>
      <xdr:rowOff>93020</xdr:rowOff>
    </xdr:to>
    <xdr:cxnSp macro="">
      <xdr:nvCxnSpPr>
        <xdr:cNvPr id="732" name="直線コネクタ 731"/>
        <xdr:cNvCxnSpPr/>
      </xdr:nvCxnSpPr>
      <xdr:spPr>
        <a:xfrm flipV="1">
          <a:off x="21323300" y="6195131"/>
          <a:ext cx="8382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93020</xdr:rowOff>
    </xdr:from>
    <xdr:to>
      <xdr:col>111</xdr:col>
      <xdr:colOff>177800</xdr:colOff>
      <xdr:row>36</xdr:row>
      <xdr:rowOff>100152</xdr:rowOff>
    </xdr:to>
    <xdr:cxnSp macro="">
      <xdr:nvCxnSpPr>
        <xdr:cNvPr id="735" name="直線コネクタ 734"/>
        <xdr:cNvCxnSpPr/>
      </xdr:nvCxnSpPr>
      <xdr:spPr>
        <a:xfrm flipV="1">
          <a:off x="20434300" y="6265220"/>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85339</xdr:rowOff>
    </xdr:from>
    <xdr:to>
      <xdr:col>107</xdr:col>
      <xdr:colOff>50800</xdr:colOff>
      <xdr:row>36</xdr:row>
      <xdr:rowOff>100152</xdr:rowOff>
    </xdr:to>
    <xdr:cxnSp macro="">
      <xdr:nvCxnSpPr>
        <xdr:cNvPr id="738" name="直線コネクタ 737"/>
        <xdr:cNvCxnSpPr/>
      </xdr:nvCxnSpPr>
      <xdr:spPr>
        <a:xfrm>
          <a:off x="19545300" y="625753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85339</xdr:rowOff>
    </xdr:from>
    <xdr:to>
      <xdr:col>102</xdr:col>
      <xdr:colOff>114300</xdr:colOff>
      <xdr:row>36</xdr:row>
      <xdr:rowOff>121412</xdr:rowOff>
    </xdr:to>
    <xdr:cxnSp macro="">
      <xdr:nvCxnSpPr>
        <xdr:cNvPr id="741" name="直線コネクタ 740"/>
        <xdr:cNvCxnSpPr/>
      </xdr:nvCxnSpPr>
      <xdr:spPr>
        <a:xfrm flipV="1">
          <a:off x="18656300" y="6257539"/>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143581</xdr:rowOff>
    </xdr:from>
    <xdr:to>
      <xdr:col>116</xdr:col>
      <xdr:colOff>114300</xdr:colOff>
      <xdr:row>36</xdr:row>
      <xdr:rowOff>73731</xdr:rowOff>
    </xdr:to>
    <xdr:sp macro="" textlink="">
      <xdr:nvSpPr>
        <xdr:cNvPr id="751" name="楕円 750"/>
        <xdr:cNvSpPr/>
      </xdr:nvSpPr>
      <xdr:spPr>
        <a:xfrm>
          <a:off x="22110700" y="61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166458</xdr:rowOff>
    </xdr:from>
    <xdr:ext cx="534377" cy="259045"/>
    <xdr:sp macro="" textlink="">
      <xdr:nvSpPr>
        <xdr:cNvPr id="752" name="投資及び出資金該当値テキスト"/>
        <xdr:cNvSpPr txBox="1"/>
      </xdr:nvSpPr>
      <xdr:spPr>
        <a:xfrm>
          <a:off x="22212300" y="59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42220</xdr:rowOff>
    </xdr:from>
    <xdr:to>
      <xdr:col>112</xdr:col>
      <xdr:colOff>38100</xdr:colOff>
      <xdr:row>36</xdr:row>
      <xdr:rowOff>143820</xdr:rowOff>
    </xdr:to>
    <xdr:sp macro="" textlink="">
      <xdr:nvSpPr>
        <xdr:cNvPr id="753" name="楕円 752"/>
        <xdr:cNvSpPr/>
      </xdr:nvSpPr>
      <xdr:spPr>
        <a:xfrm>
          <a:off x="21272500" y="62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160347</xdr:rowOff>
    </xdr:from>
    <xdr:ext cx="469744" cy="259045"/>
    <xdr:sp macro="" textlink="">
      <xdr:nvSpPr>
        <xdr:cNvPr id="754" name="テキスト ボックス 753"/>
        <xdr:cNvSpPr txBox="1"/>
      </xdr:nvSpPr>
      <xdr:spPr>
        <a:xfrm>
          <a:off x="21088428" y="59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49352</xdr:rowOff>
    </xdr:from>
    <xdr:to>
      <xdr:col>107</xdr:col>
      <xdr:colOff>101600</xdr:colOff>
      <xdr:row>36</xdr:row>
      <xdr:rowOff>150952</xdr:rowOff>
    </xdr:to>
    <xdr:sp macro="" textlink="">
      <xdr:nvSpPr>
        <xdr:cNvPr id="755" name="楕円 754"/>
        <xdr:cNvSpPr/>
      </xdr:nvSpPr>
      <xdr:spPr>
        <a:xfrm>
          <a:off x="20383500" y="62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167479</xdr:rowOff>
    </xdr:from>
    <xdr:ext cx="469744" cy="259045"/>
    <xdr:sp macro="" textlink="">
      <xdr:nvSpPr>
        <xdr:cNvPr id="756" name="テキスト ボックス 755"/>
        <xdr:cNvSpPr txBox="1"/>
      </xdr:nvSpPr>
      <xdr:spPr>
        <a:xfrm>
          <a:off x="20199428" y="599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34539</xdr:rowOff>
    </xdr:from>
    <xdr:to>
      <xdr:col>102</xdr:col>
      <xdr:colOff>165100</xdr:colOff>
      <xdr:row>36</xdr:row>
      <xdr:rowOff>136139</xdr:rowOff>
    </xdr:to>
    <xdr:sp macro="" textlink="">
      <xdr:nvSpPr>
        <xdr:cNvPr id="757" name="楕円 756"/>
        <xdr:cNvSpPr/>
      </xdr:nvSpPr>
      <xdr:spPr>
        <a:xfrm>
          <a:off x="19494500" y="62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152666</xdr:rowOff>
    </xdr:from>
    <xdr:ext cx="469744" cy="259045"/>
    <xdr:sp macro="" textlink="">
      <xdr:nvSpPr>
        <xdr:cNvPr id="758" name="テキスト ボックス 757"/>
        <xdr:cNvSpPr txBox="1"/>
      </xdr:nvSpPr>
      <xdr:spPr>
        <a:xfrm>
          <a:off x="19310428" y="59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70612</xdr:rowOff>
    </xdr:from>
    <xdr:to>
      <xdr:col>98</xdr:col>
      <xdr:colOff>38100</xdr:colOff>
      <xdr:row>37</xdr:row>
      <xdr:rowOff>762</xdr:rowOff>
    </xdr:to>
    <xdr:sp macro="" textlink="">
      <xdr:nvSpPr>
        <xdr:cNvPr id="759" name="楕円 758"/>
        <xdr:cNvSpPr/>
      </xdr:nvSpPr>
      <xdr:spPr>
        <a:xfrm>
          <a:off x="18605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17289</xdr:rowOff>
    </xdr:from>
    <xdr:ext cx="469744" cy="259045"/>
    <xdr:sp macro="" textlink="">
      <xdr:nvSpPr>
        <xdr:cNvPr id="760" name="テキスト ボックス 759"/>
        <xdr:cNvSpPr txBox="1"/>
      </xdr:nvSpPr>
      <xdr:spPr>
        <a:xfrm>
          <a:off x="18421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119735</xdr:rowOff>
    </xdr:from>
    <xdr:to>
      <xdr:col>116</xdr:col>
      <xdr:colOff>63500</xdr:colOff>
      <xdr:row>55</xdr:row>
      <xdr:rowOff>68453</xdr:rowOff>
    </xdr:to>
    <xdr:cxnSp macro="">
      <xdr:nvCxnSpPr>
        <xdr:cNvPr id="789" name="直線コネクタ 788"/>
        <xdr:cNvCxnSpPr/>
      </xdr:nvCxnSpPr>
      <xdr:spPr>
        <a:xfrm>
          <a:off x="21323300" y="9378035"/>
          <a:ext cx="838200" cy="1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119735</xdr:rowOff>
    </xdr:from>
    <xdr:to>
      <xdr:col>111</xdr:col>
      <xdr:colOff>177800</xdr:colOff>
      <xdr:row>55</xdr:row>
      <xdr:rowOff>94666</xdr:rowOff>
    </xdr:to>
    <xdr:cxnSp macro="">
      <xdr:nvCxnSpPr>
        <xdr:cNvPr id="792" name="直線コネクタ 791"/>
        <xdr:cNvCxnSpPr/>
      </xdr:nvCxnSpPr>
      <xdr:spPr>
        <a:xfrm flipV="1">
          <a:off x="20434300" y="9378035"/>
          <a:ext cx="889000" cy="1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94666</xdr:rowOff>
    </xdr:from>
    <xdr:to>
      <xdr:col>107</xdr:col>
      <xdr:colOff>50800</xdr:colOff>
      <xdr:row>55</xdr:row>
      <xdr:rowOff>109448</xdr:rowOff>
    </xdr:to>
    <xdr:cxnSp macro="">
      <xdr:nvCxnSpPr>
        <xdr:cNvPr id="795" name="直線コネクタ 794"/>
        <xdr:cNvCxnSpPr/>
      </xdr:nvCxnSpPr>
      <xdr:spPr>
        <a:xfrm flipV="1">
          <a:off x="19545300" y="9524416"/>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109448</xdr:rowOff>
    </xdr:from>
    <xdr:to>
      <xdr:col>102</xdr:col>
      <xdr:colOff>114300</xdr:colOff>
      <xdr:row>55</xdr:row>
      <xdr:rowOff>123736</xdr:rowOff>
    </xdr:to>
    <xdr:cxnSp macro="">
      <xdr:nvCxnSpPr>
        <xdr:cNvPr id="798" name="直線コネクタ 797"/>
        <xdr:cNvCxnSpPr/>
      </xdr:nvCxnSpPr>
      <xdr:spPr>
        <a:xfrm flipV="1">
          <a:off x="18656300" y="95391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17653</xdr:rowOff>
    </xdr:from>
    <xdr:to>
      <xdr:col>116</xdr:col>
      <xdr:colOff>114300</xdr:colOff>
      <xdr:row>55</xdr:row>
      <xdr:rowOff>119253</xdr:rowOff>
    </xdr:to>
    <xdr:sp macro="" textlink="">
      <xdr:nvSpPr>
        <xdr:cNvPr id="808" name="楕円 807"/>
        <xdr:cNvSpPr/>
      </xdr:nvSpPr>
      <xdr:spPr>
        <a:xfrm>
          <a:off x="22110700" y="94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40530</xdr:rowOff>
    </xdr:from>
    <xdr:ext cx="534377" cy="259045"/>
    <xdr:sp macro="" textlink="">
      <xdr:nvSpPr>
        <xdr:cNvPr id="809" name="貸付金該当値テキスト"/>
        <xdr:cNvSpPr txBox="1"/>
      </xdr:nvSpPr>
      <xdr:spPr>
        <a:xfrm>
          <a:off x="22212300" y="92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68935</xdr:rowOff>
    </xdr:from>
    <xdr:to>
      <xdr:col>112</xdr:col>
      <xdr:colOff>38100</xdr:colOff>
      <xdr:row>54</xdr:row>
      <xdr:rowOff>170535</xdr:rowOff>
    </xdr:to>
    <xdr:sp macro="" textlink="">
      <xdr:nvSpPr>
        <xdr:cNvPr id="810" name="楕円 809"/>
        <xdr:cNvSpPr/>
      </xdr:nvSpPr>
      <xdr:spPr>
        <a:xfrm>
          <a:off x="21272500" y="93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15612</xdr:rowOff>
    </xdr:from>
    <xdr:ext cx="534377" cy="259045"/>
    <xdr:sp macro="" textlink="">
      <xdr:nvSpPr>
        <xdr:cNvPr id="811" name="テキスト ボックス 810"/>
        <xdr:cNvSpPr txBox="1"/>
      </xdr:nvSpPr>
      <xdr:spPr>
        <a:xfrm>
          <a:off x="21056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43866</xdr:rowOff>
    </xdr:from>
    <xdr:to>
      <xdr:col>107</xdr:col>
      <xdr:colOff>101600</xdr:colOff>
      <xdr:row>55</xdr:row>
      <xdr:rowOff>145466</xdr:rowOff>
    </xdr:to>
    <xdr:sp macro="" textlink="">
      <xdr:nvSpPr>
        <xdr:cNvPr id="812" name="楕円 811"/>
        <xdr:cNvSpPr/>
      </xdr:nvSpPr>
      <xdr:spPr>
        <a:xfrm>
          <a:off x="20383500" y="94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161993</xdr:rowOff>
    </xdr:from>
    <xdr:ext cx="534377" cy="259045"/>
    <xdr:sp macro="" textlink="">
      <xdr:nvSpPr>
        <xdr:cNvPr id="813" name="テキスト ボックス 812"/>
        <xdr:cNvSpPr txBox="1"/>
      </xdr:nvSpPr>
      <xdr:spPr>
        <a:xfrm>
          <a:off x="20167111" y="92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58648</xdr:rowOff>
    </xdr:from>
    <xdr:to>
      <xdr:col>102</xdr:col>
      <xdr:colOff>165100</xdr:colOff>
      <xdr:row>55</xdr:row>
      <xdr:rowOff>160248</xdr:rowOff>
    </xdr:to>
    <xdr:sp macro="" textlink="">
      <xdr:nvSpPr>
        <xdr:cNvPr id="814" name="楕円 813"/>
        <xdr:cNvSpPr/>
      </xdr:nvSpPr>
      <xdr:spPr>
        <a:xfrm>
          <a:off x="19494500" y="94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5325</xdr:rowOff>
    </xdr:from>
    <xdr:ext cx="534377" cy="259045"/>
    <xdr:sp macro="" textlink="">
      <xdr:nvSpPr>
        <xdr:cNvPr id="815" name="テキスト ボックス 814"/>
        <xdr:cNvSpPr txBox="1"/>
      </xdr:nvSpPr>
      <xdr:spPr>
        <a:xfrm>
          <a:off x="19278111" y="92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72936</xdr:rowOff>
    </xdr:from>
    <xdr:to>
      <xdr:col>98</xdr:col>
      <xdr:colOff>38100</xdr:colOff>
      <xdr:row>56</xdr:row>
      <xdr:rowOff>3086</xdr:rowOff>
    </xdr:to>
    <xdr:sp macro="" textlink="">
      <xdr:nvSpPr>
        <xdr:cNvPr id="816" name="楕円 815"/>
        <xdr:cNvSpPr/>
      </xdr:nvSpPr>
      <xdr:spPr>
        <a:xfrm>
          <a:off x="18605500" y="95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19613</xdr:rowOff>
    </xdr:from>
    <xdr:ext cx="534377" cy="259045"/>
    <xdr:sp macro="" textlink="">
      <xdr:nvSpPr>
        <xdr:cNvPr id="817" name="テキスト ボックス 816"/>
        <xdr:cNvSpPr txBox="1"/>
      </xdr:nvSpPr>
      <xdr:spPr>
        <a:xfrm>
          <a:off x="18389111" y="927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115109</xdr:rowOff>
    </xdr:from>
    <xdr:to>
      <xdr:col>116</xdr:col>
      <xdr:colOff>63500</xdr:colOff>
      <xdr:row>72</xdr:row>
      <xdr:rowOff>50818</xdr:rowOff>
    </xdr:to>
    <xdr:cxnSp macro="">
      <xdr:nvCxnSpPr>
        <xdr:cNvPr id="848" name="直線コネクタ 847"/>
        <xdr:cNvCxnSpPr/>
      </xdr:nvCxnSpPr>
      <xdr:spPr>
        <a:xfrm flipV="1">
          <a:off x="21323300" y="12288059"/>
          <a:ext cx="838200" cy="10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50818</xdr:rowOff>
    </xdr:from>
    <xdr:to>
      <xdr:col>111</xdr:col>
      <xdr:colOff>177800</xdr:colOff>
      <xdr:row>72</xdr:row>
      <xdr:rowOff>78969</xdr:rowOff>
    </xdr:to>
    <xdr:cxnSp macro="">
      <xdr:nvCxnSpPr>
        <xdr:cNvPr id="851" name="直線コネクタ 850"/>
        <xdr:cNvCxnSpPr/>
      </xdr:nvCxnSpPr>
      <xdr:spPr>
        <a:xfrm flipV="1">
          <a:off x="20434300" y="123952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78969</xdr:rowOff>
    </xdr:from>
    <xdr:to>
      <xdr:col>107</xdr:col>
      <xdr:colOff>50800</xdr:colOff>
      <xdr:row>72</xdr:row>
      <xdr:rowOff>130011</xdr:rowOff>
    </xdr:to>
    <xdr:cxnSp macro="">
      <xdr:nvCxnSpPr>
        <xdr:cNvPr id="854" name="直線コネクタ 853"/>
        <xdr:cNvCxnSpPr/>
      </xdr:nvCxnSpPr>
      <xdr:spPr>
        <a:xfrm flipV="1">
          <a:off x="19545300" y="12423369"/>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130011</xdr:rowOff>
    </xdr:from>
    <xdr:to>
      <xdr:col>102</xdr:col>
      <xdr:colOff>114300</xdr:colOff>
      <xdr:row>73</xdr:row>
      <xdr:rowOff>233</xdr:rowOff>
    </xdr:to>
    <xdr:cxnSp macro="">
      <xdr:nvCxnSpPr>
        <xdr:cNvPr id="857" name="直線コネクタ 856"/>
        <xdr:cNvCxnSpPr/>
      </xdr:nvCxnSpPr>
      <xdr:spPr>
        <a:xfrm flipV="1">
          <a:off x="18656300" y="12474411"/>
          <a:ext cx="889000" cy="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64309</xdr:rowOff>
    </xdr:from>
    <xdr:to>
      <xdr:col>116</xdr:col>
      <xdr:colOff>114300</xdr:colOff>
      <xdr:row>71</xdr:row>
      <xdr:rowOff>165909</xdr:rowOff>
    </xdr:to>
    <xdr:sp macro="" textlink="">
      <xdr:nvSpPr>
        <xdr:cNvPr id="867" name="楕円 866"/>
        <xdr:cNvSpPr/>
      </xdr:nvSpPr>
      <xdr:spPr>
        <a:xfrm>
          <a:off x="22110700" y="122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87186</xdr:rowOff>
    </xdr:from>
    <xdr:ext cx="599010" cy="259045"/>
    <xdr:sp macro="" textlink="">
      <xdr:nvSpPr>
        <xdr:cNvPr id="868" name="繰出金該当値テキスト"/>
        <xdr:cNvSpPr txBox="1"/>
      </xdr:nvSpPr>
      <xdr:spPr>
        <a:xfrm>
          <a:off x="22212300" y="1208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18</xdr:rowOff>
    </xdr:from>
    <xdr:to>
      <xdr:col>112</xdr:col>
      <xdr:colOff>38100</xdr:colOff>
      <xdr:row>72</xdr:row>
      <xdr:rowOff>101618</xdr:rowOff>
    </xdr:to>
    <xdr:sp macro="" textlink="">
      <xdr:nvSpPr>
        <xdr:cNvPr id="869" name="楕円 868"/>
        <xdr:cNvSpPr/>
      </xdr:nvSpPr>
      <xdr:spPr>
        <a:xfrm>
          <a:off x="21272500" y="12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118145</xdr:rowOff>
    </xdr:from>
    <xdr:ext cx="599010" cy="259045"/>
    <xdr:sp macro="" textlink="">
      <xdr:nvSpPr>
        <xdr:cNvPr id="870" name="テキスト ボックス 869"/>
        <xdr:cNvSpPr txBox="1"/>
      </xdr:nvSpPr>
      <xdr:spPr>
        <a:xfrm>
          <a:off x="21023795" y="1211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28169</xdr:rowOff>
    </xdr:from>
    <xdr:to>
      <xdr:col>107</xdr:col>
      <xdr:colOff>101600</xdr:colOff>
      <xdr:row>72</xdr:row>
      <xdr:rowOff>129769</xdr:rowOff>
    </xdr:to>
    <xdr:sp macro="" textlink="">
      <xdr:nvSpPr>
        <xdr:cNvPr id="871" name="楕円 870"/>
        <xdr:cNvSpPr/>
      </xdr:nvSpPr>
      <xdr:spPr>
        <a:xfrm>
          <a:off x="20383500" y="123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146296</xdr:rowOff>
    </xdr:from>
    <xdr:ext cx="599010" cy="259045"/>
    <xdr:sp macro="" textlink="">
      <xdr:nvSpPr>
        <xdr:cNvPr id="872" name="テキスト ボックス 871"/>
        <xdr:cNvSpPr txBox="1"/>
      </xdr:nvSpPr>
      <xdr:spPr>
        <a:xfrm>
          <a:off x="20134795" y="1214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79211</xdr:rowOff>
    </xdr:from>
    <xdr:to>
      <xdr:col>102</xdr:col>
      <xdr:colOff>165100</xdr:colOff>
      <xdr:row>73</xdr:row>
      <xdr:rowOff>9361</xdr:rowOff>
    </xdr:to>
    <xdr:sp macro="" textlink="">
      <xdr:nvSpPr>
        <xdr:cNvPr id="873" name="楕円 872"/>
        <xdr:cNvSpPr/>
      </xdr:nvSpPr>
      <xdr:spPr>
        <a:xfrm>
          <a:off x="19494500" y="124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25888</xdr:rowOff>
    </xdr:from>
    <xdr:ext cx="599010" cy="259045"/>
    <xdr:sp macro="" textlink="">
      <xdr:nvSpPr>
        <xdr:cNvPr id="874" name="テキスト ボックス 873"/>
        <xdr:cNvSpPr txBox="1"/>
      </xdr:nvSpPr>
      <xdr:spPr>
        <a:xfrm>
          <a:off x="19245795" y="121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120883</xdr:rowOff>
    </xdr:from>
    <xdr:to>
      <xdr:col>98</xdr:col>
      <xdr:colOff>38100</xdr:colOff>
      <xdr:row>73</xdr:row>
      <xdr:rowOff>51033</xdr:rowOff>
    </xdr:to>
    <xdr:sp macro="" textlink="">
      <xdr:nvSpPr>
        <xdr:cNvPr id="875" name="楕円 874"/>
        <xdr:cNvSpPr/>
      </xdr:nvSpPr>
      <xdr:spPr>
        <a:xfrm>
          <a:off x="18605500" y="124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67560</xdr:rowOff>
    </xdr:from>
    <xdr:ext cx="599010" cy="259045"/>
    <xdr:sp macro="" textlink="">
      <xdr:nvSpPr>
        <xdr:cNvPr id="876" name="テキスト ボックス 875"/>
        <xdr:cNvSpPr txBox="1"/>
      </xdr:nvSpPr>
      <xdr:spPr>
        <a:xfrm>
          <a:off x="18356795" y="1224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のうち平成２５年度の値が突出しているのは、学校給食共同調理場の改築によるものであり、また、普通建設事業費（うち新規整備）のうち平成２６年度の値が突出しているのは、農業基盤整備促進事業など、大型の農業用施設整備を行ったことによる。</a:t>
          </a:r>
          <a:endParaRPr lang="ja-JP" altLang="ja-JP" sz="1400">
            <a:effectLst/>
          </a:endParaRPr>
        </a:p>
        <a:p>
          <a:r>
            <a:rPr kumimoji="1" lang="ja-JP" altLang="ja-JP" sz="1100">
              <a:solidFill>
                <a:schemeClr val="dk1"/>
              </a:solidFill>
              <a:effectLst/>
              <a:latin typeface="+mn-lt"/>
              <a:ea typeface="+mn-ea"/>
              <a:cs typeface="+mn-cs"/>
            </a:rPr>
            <a:t>　貸付金についても中小企業融資貸付金の額が大きいため、類似団体平均と比較すると大きく上回って推移しており、平成２８年度</a:t>
          </a:r>
          <a:r>
            <a:rPr kumimoji="1" lang="ja-JP" altLang="en-US" sz="1100">
              <a:solidFill>
                <a:schemeClr val="dk1"/>
              </a:solidFill>
              <a:effectLst/>
              <a:latin typeface="+mn-lt"/>
              <a:ea typeface="+mn-ea"/>
              <a:cs typeface="+mn-cs"/>
            </a:rPr>
            <a:t>の値が突出しているのは</a:t>
          </a:r>
          <a:r>
            <a:rPr kumimoji="1" lang="ja-JP" altLang="ja-JP" sz="1100">
              <a:solidFill>
                <a:schemeClr val="dk1"/>
              </a:solidFill>
              <a:effectLst/>
              <a:latin typeface="+mn-lt"/>
              <a:ea typeface="+mn-ea"/>
              <a:cs typeface="+mn-cs"/>
            </a:rPr>
            <a:t>平成２９年開設の認定こども園に対する地域総合整備資金貸付事業によ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公債費については過去の既発債償還完了によりその値が一時減少するが、学校施設の大規模改修や橋梁長寿命化など大型事業の実施による起債の償還を控えていることから、</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増加に転じる見込みとなっている。</a:t>
          </a:r>
          <a:endParaRPr lang="ja-JP" altLang="ja-JP" sz="1400">
            <a:effectLst/>
          </a:endParaRPr>
        </a:p>
        <a:p>
          <a:r>
            <a:rPr kumimoji="1" lang="ja-JP" altLang="ja-JP" sz="1100">
              <a:solidFill>
                <a:schemeClr val="dk1"/>
              </a:solidFill>
              <a:effectLst/>
              <a:latin typeface="+mn-lt"/>
              <a:ea typeface="+mn-ea"/>
              <a:cs typeface="+mn-cs"/>
            </a:rPr>
            <a:t>　人件費、投資及び出資金及び繰出金の値が軒並み類似団体を上回っているのは、民間事業者の参入を見込めない不採算部門の福祉・医療サービス等の事業について、直営で運営していることが大きな要因である。</a:t>
          </a:r>
          <a:endParaRPr lang="ja-JP" altLang="ja-JP" sz="1400">
            <a:effectLst/>
          </a:endParaRPr>
        </a:p>
        <a:p>
          <a:r>
            <a:rPr kumimoji="1" lang="ja-JP" altLang="ja-JP" sz="1100">
              <a:solidFill>
                <a:schemeClr val="dk1"/>
              </a:solidFill>
              <a:effectLst/>
              <a:latin typeface="+mn-lt"/>
              <a:ea typeface="+mn-ea"/>
              <a:cs typeface="+mn-cs"/>
            </a:rPr>
            <a:t>　今後はそれらサービスについて収益の確保方策を検討するとともに、さらなる経常経費の削減に努める。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
7,225
391.91
7,472,811
7,360,881
109,141
4,055,328
6,944,916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36</xdr:row>
      <xdr:rowOff>10922</xdr:rowOff>
    </xdr:to>
    <xdr:cxnSp macro="">
      <xdr:nvCxnSpPr>
        <xdr:cNvPr id="61" name="直線コネクタ 60"/>
        <xdr:cNvCxnSpPr/>
      </xdr:nvCxnSpPr>
      <xdr:spPr>
        <a:xfrm flipV="1">
          <a:off x="3797300" y="6157595"/>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9144</xdr:rowOff>
    </xdr:from>
    <xdr:to>
      <xdr:col>19</xdr:col>
      <xdr:colOff>177800</xdr:colOff>
      <xdr:row>36</xdr:row>
      <xdr:rowOff>10922</xdr:rowOff>
    </xdr:to>
    <xdr:cxnSp macro="">
      <xdr:nvCxnSpPr>
        <xdr:cNvPr id="64" name="直線コネクタ 63"/>
        <xdr:cNvCxnSpPr/>
      </xdr:nvCxnSpPr>
      <xdr:spPr>
        <a:xfrm>
          <a:off x="2908300" y="6009894"/>
          <a:ext cx="889000" cy="1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9144</xdr:rowOff>
    </xdr:from>
    <xdr:to>
      <xdr:col>15</xdr:col>
      <xdr:colOff>50800</xdr:colOff>
      <xdr:row>35</xdr:row>
      <xdr:rowOff>152273</xdr:rowOff>
    </xdr:to>
    <xdr:cxnSp macro="">
      <xdr:nvCxnSpPr>
        <xdr:cNvPr id="67" name="直線コネクタ 66"/>
        <xdr:cNvCxnSpPr/>
      </xdr:nvCxnSpPr>
      <xdr:spPr>
        <a:xfrm flipV="1">
          <a:off x="2019300" y="6009894"/>
          <a:ext cx="8890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152273</xdr:rowOff>
    </xdr:from>
    <xdr:to>
      <xdr:col>10</xdr:col>
      <xdr:colOff>114300</xdr:colOff>
      <xdr:row>36</xdr:row>
      <xdr:rowOff>37084</xdr:rowOff>
    </xdr:to>
    <xdr:cxnSp macro="">
      <xdr:nvCxnSpPr>
        <xdr:cNvPr id="70" name="直線コネクタ 69"/>
        <xdr:cNvCxnSpPr/>
      </xdr:nvCxnSpPr>
      <xdr:spPr>
        <a:xfrm flipV="1">
          <a:off x="1130300" y="6153023"/>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80" name="楕円 79"/>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128922</xdr:rowOff>
    </xdr:from>
    <xdr:ext cx="534377" cy="259045"/>
    <xdr:sp macro="" textlink="">
      <xdr:nvSpPr>
        <xdr:cNvPr id="81" name="議会費該当値テキスト"/>
        <xdr:cNvSpPr txBox="1"/>
      </xdr:nvSpPr>
      <xdr:spPr>
        <a:xfrm>
          <a:off x="4686300" y="5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131572</xdr:rowOff>
    </xdr:from>
    <xdr:to>
      <xdr:col>20</xdr:col>
      <xdr:colOff>38100</xdr:colOff>
      <xdr:row>36</xdr:row>
      <xdr:rowOff>61722</xdr:rowOff>
    </xdr:to>
    <xdr:sp macro="" textlink="">
      <xdr:nvSpPr>
        <xdr:cNvPr id="82" name="楕円 81"/>
        <xdr:cNvSpPr/>
      </xdr:nvSpPr>
      <xdr:spPr>
        <a:xfrm>
          <a:off x="3746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78249</xdr:rowOff>
    </xdr:from>
    <xdr:ext cx="534377" cy="259045"/>
    <xdr:sp macro="" textlink="">
      <xdr:nvSpPr>
        <xdr:cNvPr id="83" name="テキスト ボックス 82"/>
        <xdr:cNvSpPr txBox="1"/>
      </xdr:nvSpPr>
      <xdr:spPr>
        <a:xfrm>
          <a:off x="3530111" y="59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129794</xdr:rowOff>
    </xdr:from>
    <xdr:to>
      <xdr:col>15</xdr:col>
      <xdr:colOff>101600</xdr:colOff>
      <xdr:row>35</xdr:row>
      <xdr:rowOff>59944</xdr:rowOff>
    </xdr:to>
    <xdr:sp macro="" textlink="">
      <xdr:nvSpPr>
        <xdr:cNvPr id="84" name="楕円 83"/>
        <xdr:cNvSpPr/>
      </xdr:nvSpPr>
      <xdr:spPr>
        <a:xfrm>
          <a:off x="2857500" y="5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76471</xdr:rowOff>
    </xdr:from>
    <xdr:ext cx="534377" cy="259045"/>
    <xdr:sp macro="" textlink="">
      <xdr:nvSpPr>
        <xdr:cNvPr id="85" name="テキスト ボックス 84"/>
        <xdr:cNvSpPr txBox="1"/>
      </xdr:nvSpPr>
      <xdr:spPr>
        <a:xfrm>
          <a:off x="2641111" y="57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101473</xdr:rowOff>
    </xdr:from>
    <xdr:to>
      <xdr:col>10</xdr:col>
      <xdr:colOff>165100</xdr:colOff>
      <xdr:row>36</xdr:row>
      <xdr:rowOff>31623</xdr:rowOff>
    </xdr:to>
    <xdr:sp macro="" textlink="">
      <xdr:nvSpPr>
        <xdr:cNvPr id="86" name="楕円 85"/>
        <xdr:cNvSpPr/>
      </xdr:nvSpPr>
      <xdr:spPr>
        <a:xfrm>
          <a:off x="1968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22750</xdr:rowOff>
    </xdr:from>
    <xdr:ext cx="534377" cy="259045"/>
    <xdr:sp macro="" textlink="">
      <xdr:nvSpPr>
        <xdr:cNvPr id="87" name="テキスト ボックス 86"/>
        <xdr:cNvSpPr txBox="1"/>
      </xdr:nvSpPr>
      <xdr:spPr>
        <a:xfrm>
          <a:off x="1752111"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157734</xdr:rowOff>
    </xdr:from>
    <xdr:to>
      <xdr:col>6</xdr:col>
      <xdr:colOff>38100</xdr:colOff>
      <xdr:row>36</xdr:row>
      <xdr:rowOff>87884</xdr:rowOff>
    </xdr:to>
    <xdr:sp macro="" textlink="">
      <xdr:nvSpPr>
        <xdr:cNvPr id="88" name="楕円 87"/>
        <xdr:cNvSpPr/>
      </xdr:nvSpPr>
      <xdr:spPr>
        <a:xfrm>
          <a:off x="1079500" y="6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79011</xdr:rowOff>
    </xdr:from>
    <xdr:ext cx="534377" cy="259045"/>
    <xdr:sp macro="" textlink="">
      <xdr:nvSpPr>
        <xdr:cNvPr id="89" name="テキスト ボックス 88"/>
        <xdr:cNvSpPr txBox="1"/>
      </xdr:nvSpPr>
      <xdr:spPr>
        <a:xfrm>
          <a:off x="863111" y="6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143710</xdr:rowOff>
    </xdr:from>
    <xdr:to>
      <xdr:col>24</xdr:col>
      <xdr:colOff>63500</xdr:colOff>
      <xdr:row>57</xdr:row>
      <xdr:rowOff>5555</xdr:rowOff>
    </xdr:to>
    <xdr:cxnSp macro="">
      <xdr:nvCxnSpPr>
        <xdr:cNvPr id="116" name="直線コネクタ 115"/>
        <xdr:cNvCxnSpPr/>
      </xdr:nvCxnSpPr>
      <xdr:spPr>
        <a:xfrm>
          <a:off x="3797300" y="9744910"/>
          <a:ext cx="838200" cy="3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143710</xdr:rowOff>
    </xdr:from>
    <xdr:to>
      <xdr:col>19</xdr:col>
      <xdr:colOff>177800</xdr:colOff>
      <xdr:row>56</xdr:row>
      <xdr:rowOff>153167</xdr:rowOff>
    </xdr:to>
    <xdr:cxnSp macro="">
      <xdr:nvCxnSpPr>
        <xdr:cNvPr id="119" name="直線コネクタ 118"/>
        <xdr:cNvCxnSpPr/>
      </xdr:nvCxnSpPr>
      <xdr:spPr>
        <a:xfrm flipV="1">
          <a:off x="2908300" y="9744910"/>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153167</xdr:rowOff>
    </xdr:from>
    <xdr:to>
      <xdr:col>15</xdr:col>
      <xdr:colOff>50800</xdr:colOff>
      <xdr:row>57</xdr:row>
      <xdr:rowOff>11197</xdr:rowOff>
    </xdr:to>
    <xdr:cxnSp macro="">
      <xdr:nvCxnSpPr>
        <xdr:cNvPr id="122" name="直線コネクタ 121"/>
        <xdr:cNvCxnSpPr/>
      </xdr:nvCxnSpPr>
      <xdr:spPr>
        <a:xfrm flipV="1">
          <a:off x="2019300" y="9754367"/>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133155</xdr:rowOff>
    </xdr:from>
    <xdr:to>
      <xdr:col>10</xdr:col>
      <xdr:colOff>114300</xdr:colOff>
      <xdr:row>57</xdr:row>
      <xdr:rowOff>11197</xdr:rowOff>
    </xdr:to>
    <xdr:cxnSp macro="">
      <xdr:nvCxnSpPr>
        <xdr:cNvPr id="125" name="直線コネクタ 124"/>
        <xdr:cNvCxnSpPr/>
      </xdr:nvCxnSpPr>
      <xdr:spPr>
        <a:xfrm>
          <a:off x="1130300" y="973435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126205</xdr:rowOff>
    </xdr:from>
    <xdr:to>
      <xdr:col>24</xdr:col>
      <xdr:colOff>114300</xdr:colOff>
      <xdr:row>57</xdr:row>
      <xdr:rowOff>56355</xdr:rowOff>
    </xdr:to>
    <xdr:sp macro="" textlink="">
      <xdr:nvSpPr>
        <xdr:cNvPr id="135" name="楕円 134"/>
        <xdr:cNvSpPr/>
      </xdr:nvSpPr>
      <xdr:spPr>
        <a:xfrm>
          <a:off x="4584700" y="97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104632</xdr:rowOff>
    </xdr:from>
    <xdr:ext cx="599010" cy="259045"/>
    <xdr:sp macro="" textlink="">
      <xdr:nvSpPr>
        <xdr:cNvPr id="136" name="総務費該当値テキスト"/>
        <xdr:cNvSpPr txBox="1"/>
      </xdr:nvSpPr>
      <xdr:spPr>
        <a:xfrm>
          <a:off x="4686300" y="970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92910</xdr:rowOff>
    </xdr:from>
    <xdr:to>
      <xdr:col>20</xdr:col>
      <xdr:colOff>38100</xdr:colOff>
      <xdr:row>57</xdr:row>
      <xdr:rowOff>23060</xdr:rowOff>
    </xdr:to>
    <xdr:sp macro="" textlink="">
      <xdr:nvSpPr>
        <xdr:cNvPr id="137" name="楕円 136"/>
        <xdr:cNvSpPr/>
      </xdr:nvSpPr>
      <xdr:spPr>
        <a:xfrm>
          <a:off x="3746500" y="96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14187</xdr:rowOff>
    </xdr:from>
    <xdr:ext cx="599010" cy="259045"/>
    <xdr:sp macro="" textlink="">
      <xdr:nvSpPr>
        <xdr:cNvPr id="138" name="テキスト ボックス 137"/>
        <xdr:cNvSpPr txBox="1"/>
      </xdr:nvSpPr>
      <xdr:spPr>
        <a:xfrm>
          <a:off x="3497795" y="978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102367</xdr:rowOff>
    </xdr:from>
    <xdr:to>
      <xdr:col>15</xdr:col>
      <xdr:colOff>101600</xdr:colOff>
      <xdr:row>57</xdr:row>
      <xdr:rowOff>32517</xdr:rowOff>
    </xdr:to>
    <xdr:sp macro="" textlink="">
      <xdr:nvSpPr>
        <xdr:cNvPr id="139" name="楕円 138"/>
        <xdr:cNvSpPr/>
      </xdr:nvSpPr>
      <xdr:spPr>
        <a:xfrm>
          <a:off x="2857500" y="97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23644</xdr:rowOff>
    </xdr:from>
    <xdr:ext cx="599010" cy="259045"/>
    <xdr:sp macro="" textlink="">
      <xdr:nvSpPr>
        <xdr:cNvPr id="140" name="テキスト ボックス 139"/>
        <xdr:cNvSpPr txBox="1"/>
      </xdr:nvSpPr>
      <xdr:spPr>
        <a:xfrm>
          <a:off x="2608795" y="97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131847</xdr:rowOff>
    </xdr:from>
    <xdr:to>
      <xdr:col>10</xdr:col>
      <xdr:colOff>165100</xdr:colOff>
      <xdr:row>57</xdr:row>
      <xdr:rowOff>61997</xdr:rowOff>
    </xdr:to>
    <xdr:sp macro="" textlink="">
      <xdr:nvSpPr>
        <xdr:cNvPr id="141" name="楕円 140"/>
        <xdr:cNvSpPr/>
      </xdr:nvSpPr>
      <xdr:spPr>
        <a:xfrm>
          <a:off x="1968500" y="97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53124</xdr:rowOff>
    </xdr:from>
    <xdr:ext cx="599010" cy="259045"/>
    <xdr:sp macro="" textlink="">
      <xdr:nvSpPr>
        <xdr:cNvPr id="142" name="テキスト ボックス 141"/>
        <xdr:cNvSpPr txBox="1"/>
      </xdr:nvSpPr>
      <xdr:spPr>
        <a:xfrm>
          <a:off x="1719795" y="982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82355</xdr:rowOff>
    </xdr:from>
    <xdr:to>
      <xdr:col>6</xdr:col>
      <xdr:colOff>38100</xdr:colOff>
      <xdr:row>57</xdr:row>
      <xdr:rowOff>12505</xdr:rowOff>
    </xdr:to>
    <xdr:sp macro="" textlink="">
      <xdr:nvSpPr>
        <xdr:cNvPr id="143" name="楕円 142"/>
        <xdr:cNvSpPr/>
      </xdr:nvSpPr>
      <xdr:spPr>
        <a:xfrm>
          <a:off x="1079500" y="96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3632</xdr:rowOff>
    </xdr:from>
    <xdr:ext cx="599010" cy="259045"/>
    <xdr:sp macro="" textlink="">
      <xdr:nvSpPr>
        <xdr:cNvPr id="144" name="テキスト ボックス 143"/>
        <xdr:cNvSpPr txBox="1"/>
      </xdr:nvSpPr>
      <xdr:spPr>
        <a:xfrm>
          <a:off x="830795" y="977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23406</xdr:rowOff>
    </xdr:from>
    <xdr:to>
      <xdr:col>24</xdr:col>
      <xdr:colOff>63500</xdr:colOff>
      <xdr:row>75</xdr:row>
      <xdr:rowOff>155808</xdr:rowOff>
    </xdr:to>
    <xdr:cxnSp macro="">
      <xdr:nvCxnSpPr>
        <xdr:cNvPr id="172" name="直線コネクタ 171"/>
        <xdr:cNvCxnSpPr/>
      </xdr:nvCxnSpPr>
      <xdr:spPr>
        <a:xfrm>
          <a:off x="3797300" y="12882156"/>
          <a:ext cx="838200" cy="1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23406</xdr:rowOff>
    </xdr:from>
    <xdr:to>
      <xdr:col>19</xdr:col>
      <xdr:colOff>177800</xdr:colOff>
      <xdr:row>76</xdr:row>
      <xdr:rowOff>64057</xdr:rowOff>
    </xdr:to>
    <xdr:cxnSp macro="">
      <xdr:nvCxnSpPr>
        <xdr:cNvPr id="175" name="直線コネクタ 174"/>
        <xdr:cNvCxnSpPr/>
      </xdr:nvCxnSpPr>
      <xdr:spPr>
        <a:xfrm flipV="1">
          <a:off x="2908300" y="12882156"/>
          <a:ext cx="889000" cy="2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47712</xdr:rowOff>
    </xdr:from>
    <xdr:to>
      <xdr:col>15</xdr:col>
      <xdr:colOff>50800</xdr:colOff>
      <xdr:row>76</xdr:row>
      <xdr:rowOff>64057</xdr:rowOff>
    </xdr:to>
    <xdr:cxnSp macro="">
      <xdr:nvCxnSpPr>
        <xdr:cNvPr id="178" name="直線コネクタ 177"/>
        <xdr:cNvCxnSpPr/>
      </xdr:nvCxnSpPr>
      <xdr:spPr>
        <a:xfrm>
          <a:off x="2019300" y="1307791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47712</xdr:rowOff>
    </xdr:from>
    <xdr:to>
      <xdr:col>10</xdr:col>
      <xdr:colOff>114300</xdr:colOff>
      <xdr:row>76</xdr:row>
      <xdr:rowOff>108158</xdr:rowOff>
    </xdr:to>
    <xdr:cxnSp macro="">
      <xdr:nvCxnSpPr>
        <xdr:cNvPr id="181" name="直線コネクタ 180"/>
        <xdr:cNvCxnSpPr/>
      </xdr:nvCxnSpPr>
      <xdr:spPr>
        <a:xfrm flipV="1">
          <a:off x="1130300" y="13077912"/>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105007</xdr:rowOff>
    </xdr:from>
    <xdr:to>
      <xdr:col>24</xdr:col>
      <xdr:colOff>114300</xdr:colOff>
      <xdr:row>76</xdr:row>
      <xdr:rowOff>35158</xdr:rowOff>
    </xdr:to>
    <xdr:sp macro="" textlink="">
      <xdr:nvSpPr>
        <xdr:cNvPr id="191" name="楕円 190"/>
        <xdr:cNvSpPr/>
      </xdr:nvSpPr>
      <xdr:spPr>
        <a:xfrm>
          <a:off x="4584700" y="12963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127884</xdr:rowOff>
    </xdr:from>
    <xdr:ext cx="599010" cy="259045"/>
    <xdr:sp macro="" textlink="">
      <xdr:nvSpPr>
        <xdr:cNvPr id="192" name="民生費該当値テキスト"/>
        <xdr:cNvSpPr txBox="1"/>
      </xdr:nvSpPr>
      <xdr:spPr>
        <a:xfrm>
          <a:off x="4686300" y="1281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144056</xdr:rowOff>
    </xdr:from>
    <xdr:to>
      <xdr:col>20</xdr:col>
      <xdr:colOff>38100</xdr:colOff>
      <xdr:row>75</xdr:row>
      <xdr:rowOff>74206</xdr:rowOff>
    </xdr:to>
    <xdr:sp macro="" textlink="">
      <xdr:nvSpPr>
        <xdr:cNvPr id="193" name="楕円 192"/>
        <xdr:cNvSpPr/>
      </xdr:nvSpPr>
      <xdr:spPr>
        <a:xfrm>
          <a:off x="3746500" y="12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90733</xdr:rowOff>
    </xdr:from>
    <xdr:ext cx="599010" cy="259045"/>
    <xdr:sp macro="" textlink="">
      <xdr:nvSpPr>
        <xdr:cNvPr id="194" name="テキスト ボックス 193"/>
        <xdr:cNvSpPr txBox="1"/>
      </xdr:nvSpPr>
      <xdr:spPr>
        <a:xfrm>
          <a:off x="3497795" y="1260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13257</xdr:rowOff>
    </xdr:from>
    <xdr:to>
      <xdr:col>15</xdr:col>
      <xdr:colOff>101600</xdr:colOff>
      <xdr:row>76</xdr:row>
      <xdr:rowOff>114857</xdr:rowOff>
    </xdr:to>
    <xdr:sp macro="" textlink="">
      <xdr:nvSpPr>
        <xdr:cNvPr id="195" name="楕円 194"/>
        <xdr:cNvSpPr/>
      </xdr:nvSpPr>
      <xdr:spPr>
        <a:xfrm>
          <a:off x="2857500" y="130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131384</xdr:rowOff>
    </xdr:from>
    <xdr:ext cx="599010" cy="259045"/>
    <xdr:sp macro="" textlink="">
      <xdr:nvSpPr>
        <xdr:cNvPr id="196" name="テキスト ボックス 195"/>
        <xdr:cNvSpPr txBox="1"/>
      </xdr:nvSpPr>
      <xdr:spPr>
        <a:xfrm>
          <a:off x="2608795" y="128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168362</xdr:rowOff>
    </xdr:from>
    <xdr:to>
      <xdr:col>10</xdr:col>
      <xdr:colOff>165100</xdr:colOff>
      <xdr:row>76</xdr:row>
      <xdr:rowOff>98512</xdr:rowOff>
    </xdr:to>
    <xdr:sp macro="" textlink="">
      <xdr:nvSpPr>
        <xdr:cNvPr id="197" name="楕円 196"/>
        <xdr:cNvSpPr/>
      </xdr:nvSpPr>
      <xdr:spPr>
        <a:xfrm>
          <a:off x="1968500" y="130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115038</xdr:rowOff>
    </xdr:from>
    <xdr:ext cx="599010" cy="259045"/>
    <xdr:sp macro="" textlink="">
      <xdr:nvSpPr>
        <xdr:cNvPr id="198" name="テキスト ボックス 197"/>
        <xdr:cNvSpPr txBox="1"/>
      </xdr:nvSpPr>
      <xdr:spPr>
        <a:xfrm>
          <a:off x="1719795" y="1280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57358</xdr:rowOff>
    </xdr:from>
    <xdr:to>
      <xdr:col>6</xdr:col>
      <xdr:colOff>38100</xdr:colOff>
      <xdr:row>76</xdr:row>
      <xdr:rowOff>158958</xdr:rowOff>
    </xdr:to>
    <xdr:sp macro="" textlink="">
      <xdr:nvSpPr>
        <xdr:cNvPr id="199" name="楕円 198"/>
        <xdr:cNvSpPr/>
      </xdr:nvSpPr>
      <xdr:spPr>
        <a:xfrm>
          <a:off x="1079500" y="130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4035</xdr:rowOff>
    </xdr:from>
    <xdr:ext cx="599010" cy="259045"/>
    <xdr:sp macro="" textlink="">
      <xdr:nvSpPr>
        <xdr:cNvPr id="200" name="テキスト ボックス 199"/>
        <xdr:cNvSpPr txBox="1"/>
      </xdr:nvSpPr>
      <xdr:spPr>
        <a:xfrm>
          <a:off x="830795" y="1286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134762</xdr:rowOff>
    </xdr:from>
    <xdr:to>
      <xdr:col>24</xdr:col>
      <xdr:colOff>63500</xdr:colOff>
      <xdr:row>96</xdr:row>
      <xdr:rowOff>149774</xdr:rowOff>
    </xdr:to>
    <xdr:cxnSp macro="">
      <xdr:nvCxnSpPr>
        <xdr:cNvPr id="229" name="直線コネクタ 228"/>
        <xdr:cNvCxnSpPr/>
      </xdr:nvCxnSpPr>
      <xdr:spPr>
        <a:xfrm>
          <a:off x="3797300" y="1659396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134762</xdr:rowOff>
    </xdr:from>
    <xdr:to>
      <xdr:col>19</xdr:col>
      <xdr:colOff>177800</xdr:colOff>
      <xdr:row>97</xdr:row>
      <xdr:rowOff>1302</xdr:rowOff>
    </xdr:to>
    <xdr:cxnSp macro="">
      <xdr:nvCxnSpPr>
        <xdr:cNvPr id="232" name="直線コネクタ 231"/>
        <xdr:cNvCxnSpPr/>
      </xdr:nvCxnSpPr>
      <xdr:spPr>
        <a:xfrm flipV="1">
          <a:off x="2908300" y="16593962"/>
          <a:ext cx="889000" cy="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156288</xdr:rowOff>
    </xdr:from>
    <xdr:to>
      <xdr:col>15</xdr:col>
      <xdr:colOff>50800</xdr:colOff>
      <xdr:row>97</xdr:row>
      <xdr:rowOff>1302</xdr:rowOff>
    </xdr:to>
    <xdr:cxnSp macro="">
      <xdr:nvCxnSpPr>
        <xdr:cNvPr id="235" name="直線コネクタ 234"/>
        <xdr:cNvCxnSpPr/>
      </xdr:nvCxnSpPr>
      <xdr:spPr>
        <a:xfrm>
          <a:off x="2019300" y="16615488"/>
          <a:ext cx="889000" cy="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156288</xdr:rowOff>
    </xdr:from>
    <xdr:to>
      <xdr:col>10</xdr:col>
      <xdr:colOff>114300</xdr:colOff>
      <xdr:row>97</xdr:row>
      <xdr:rowOff>28936</xdr:rowOff>
    </xdr:to>
    <xdr:cxnSp macro="">
      <xdr:nvCxnSpPr>
        <xdr:cNvPr id="238" name="直線コネクタ 237"/>
        <xdr:cNvCxnSpPr/>
      </xdr:nvCxnSpPr>
      <xdr:spPr>
        <a:xfrm flipV="1">
          <a:off x="1130300" y="16615488"/>
          <a:ext cx="8890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98974</xdr:rowOff>
    </xdr:from>
    <xdr:to>
      <xdr:col>24</xdr:col>
      <xdr:colOff>114300</xdr:colOff>
      <xdr:row>97</xdr:row>
      <xdr:rowOff>29124</xdr:rowOff>
    </xdr:to>
    <xdr:sp macro="" textlink="">
      <xdr:nvSpPr>
        <xdr:cNvPr id="248" name="楕円 247"/>
        <xdr:cNvSpPr/>
      </xdr:nvSpPr>
      <xdr:spPr>
        <a:xfrm>
          <a:off x="4584700" y="165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121851</xdr:rowOff>
    </xdr:from>
    <xdr:ext cx="599010" cy="259045"/>
    <xdr:sp macro="" textlink="">
      <xdr:nvSpPr>
        <xdr:cNvPr id="249" name="衛生費該当値テキスト"/>
        <xdr:cNvSpPr txBox="1"/>
      </xdr:nvSpPr>
      <xdr:spPr>
        <a:xfrm>
          <a:off x="4686300" y="1640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83962</xdr:rowOff>
    </xdr:from>
    <xdr:to>
      <xdr:col>20</xdr:col>
      <xdr:colOff>38100</xdr:colOff>
      <xdr:row>97</xdr:row>
      <xdr:rowOff>14112</xdr:rowOff>
    </xdr:to>
    <xdr:sp macro="" textlink="">
      <xdr:nvSpPr>
        <xdr:cNvPr id="250" name="楕円 249"/>
        <xdr:cNvSpPr/>
      </xdr:nvSpPr>
      <xdr:spPr>
        <a:xfrm>
          <a:off x="3746500" y="165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30639</xdr:rowOff>
    </xdr:from>
    <xdr:ext cx="599010" cy="259045"/>
    <xdr:sp macro="" textlink="">
      <xdr:nvSpPr>
        <xdr:cNvPr id="251" name="テキスト ボックス 250"/>
        <xdr:cNvSpPr txBox="1"/>
      </xdr:nvSpPr>
      <xdr:spPr>
        <a:xfrm>
          <a:off x="3497795" y="1631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121952</xdr:rowOff>
    </xdr:from>
    <xdr:to>
      <xdr:col>15</xdr:col>
      <xdr:colOff>101600</xdr:colOff>
      <xdr:row>97</xdr:row>
      <xdr:rowOff>52102</xdr:rowOff>
    </xdr:to>
    <xdr:sp macro="" textlink="">
      <xdr:nvSpPr>
        <xdr:cNvPr id="252" name="楕円 251"/>
        <xdr:cNvSpPr/>
      </xdr:nvSpPr>
      <xdr:spPr>
        <a:xfrm>
          <a:off x="2857500" y="165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68629</xdr:rowOff>
    </xdr:from>
    <xdr:ext cx="599010" cy="259045"/>
    <xdr:sp macro="" textlink="">
      <xdr:nvSpPr>
        <xdr:cNvPr id="253" name="テキスト ボックス 252"/>
        <xdr:cNvSpPr txBox="1"/>
      </xdr:nvSpPr>
      <xdr:spPr>
        <a:xfrm>
          <a:off x="2608795" y="1635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105488</xdr:rowOff>
    </xdr:from>
    <xdr:to>
      <xdr:col>10</xdr:col>
      <xdr:colOff>165100</xdr:colOff>
      <xdr:row>97</xdr:row>
      <xdr:rowOff>35638</xdr:rowOff>
    </xdr:to>
    <xdr:sp macro="" textlink="">
      <xdr:nvSpPr>
        <xdr:cNvPr id="254" name="楕円 253"/>
        <xdr:cNvSpPr/>
      </xdr:nvSpPr>
      <xdr:spPr>
        <a:xfrm>
          <a:off x="1968500" y="16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52165</xdr:rowOff>
    </xdr:from>
    <xdr:ext cx="599010" cy="259045"/>
    <xdr:sp macro="" textlink="">
      <xdr:nvSpPr>
        <xdr:cNvPr id="255" name="テキスト ボックス 254"/>
        <xdr:cNvSpPr txBox="1"/>
      </xdr:nvSpPr>
      <xdr:spPr>
        <a:xfrm>
          <a:off x="1719795" y="1633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149586</xdr:rowOff>
    </xdr:from>
    <xdr:to>
      <xdr:col>6</xdr:col>
      <xdr:colOff>38100</xdr:colOff>
      <xdr:row>97</xdr:row>
      <xdr:rowOff>79736</xdr:rowOff>
    </xdr:to>
    <xdr:sp macro="" textlink="">
      <xdr:nvSpPr>
        <xdr:cNvPr id="256" name="楕円 255"/>
        <xdr:cNvSpPr/>
      </xdr:nvSpPr>
      <xdr:spPr>
        <a:xfrm>
          <a:off x="1079500" y="166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96263</xdr:rowOff>
    </xdr:from>
    <xdr:ext cx="534377" cy="259045"/>
    <xdr:sp macro="" textlink="">
      <xdr:nvSpPr>
        <xdr:cNvPr id="257" name="テキスト ボックス 256"/>
        <xdr:cNvSpPr txBox="1"/>
      </xdr:nvSpPr>
      <xdr:spPr>
        <a:xfrm>
          <a:off x="863111" y="1638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138811</xdr:rowOff>
    </xdr:from>
    <xdr:to>
      <xdr:col>55</xdr:col>
      <xdr:colOff>0</xdr:colOff>
      <xdr:row>37</xdr:row>
      <xdr:rowOff>138938</xdr:rowOff>
    </xdr:to>
    <xdr:cxnSp macro="">
      <xdr:nvCxnSpPr>
        <xdr:cNvPr id="286" name="直線コネクタ 285"/>
        <xdr:cNvCxnSpPr/>
      </xdr:nvCxnSpPr>
      <xdr:spPr>
        <a:xfrm>
          <a:off x="9639300" y="6482461"/>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135763</xdr:rowOff>
    </xdr:from>
    <xdr:to>
      <xdr:col>50</xdr:col>
      <xdr:colOff>114300</xdr:colOff>
      <xdr:row>37</xdr:row>
      <xdr:rowOff>138811</xdr:rowOff>
    </xdr:to>
    <xdr:cxnSp macro="">
      <xdr:nvCxnSpPr>
        <xdr:cNvPr id="289" name="直線コネクタ 288"/>
        <xdr:cNvCxnSpPr/>
      </xdr:nvCxnSpPr>
      <xdr:spPr>
        <a:xfrm>
          <a:off x="8750300" y="64794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82042</xdr:rowOff>
    </xdr:from>
    <xdr:to>
      <xdr:col>45</xdr:col>
      <xdr:colOff>177800</xdr:colOff>
      <xdr:row>37</xdr:row>
      <xdr:rowOff>135763</xdr:rowOff>
    </xdr:to>
    <xdr:cxnSp macro="">
      <xdr:nvCxnSpPr>
        <xdr:cNvPr id="292" name="直線コネクタ 291"/>
        <xdr:cNvCxnSpPr/>
      </xdr:nvCxnSpPr>
      <xdr:spPr>
        <a:xfrm>
          <a:off x="7861300" y="6254242"/>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134620</xdr:rowOff>
    </xdr:from>
    <xdr:to>
      <xdr:col>41</xdr:col>
      <xdr:colOff>50800</xdr:colOff>
      <xdr:row>36</xdr:row>
      <xdr:rowOff>82042</xdr:rowOff>
    </xdr:to>
    <xdr:cxnSp macro="">
      <xdr:nvCxnSpPr>
        <xdr:cNvPr id="295" name="直線コネクタ 294"/>
        <xdr:cNvCxnSpPr/>
      </xdr:nvCxnSpPr>
      <xdr:spPr>
        <a:xfrm>
          <a:off x="6972300" y="5963920"/>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88138</xdr:rowOff>
    </xdr:from>
    <xdr:to>
      <xdr:col>55</xdr:col>
      <xdr:colOff>50800</xdr:colOff>
      <xdr:row>38</xdr:row>
      <xdr:rowOff>18288</xdr:rowOff>
    </xdr:to>
    <xdr:sp macro="" textlink="">
      <xdr:nvSpPr>
        <xdr:cNvPr id="305" name="楕円 304"/>
        <xdr:cNvSpPr/>
      </xdr:nvSpPr>
      <xdr:spPr>
        <a:xfrm>
          <a:off x="104267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111015</xdr:rowOff>
    </xdr:from>
    <xdr:ext cx="469744" cy="259045"/>
    <xdr:sp macro="" textlink="">
      <xdr:nvSpPr>
        <xdr:cNvPr id="306" name="労働費該当値テキスト"/>
        <xdr:cNvSpPr txBox="1"/>
      </xdr:nvSpPr>
      <xdr:spPr>
        <a:xfrm>
          <a:off x="10528300"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88011</xdr:rowOff>
    </xdr:from>
    <xdr:to>
      <xdr:col>50</xdr:col>
      <xdr:colOff>165100</xdr:colOff>
      <xdr:row>38</xdr:row>
      <xdr:rowOff>18161</xdr:rowOff>
    </xdr:to>
    <xdr:sp macro="" textlink="">
      <xdr:nvSpPr>
        <xdr:cNvPr id="307" name="楕円 306"/>
        <xdr:cNvSpPr/>
      </xdr:nvSpPr>
      <xdr:spPr>
        <a:xfrm>
          <a:off x="9588500" y="64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34688</xdr:rowOff>
    </xdr:from>
    <xdr:ext cx="469744" cy="259045"/>
    <xdr:sp macro="" textlink="">
      <xdr:nvSpPr>
        <xdr:cNvPr id="308" name="テキスト ボックス 307"/>
        <xdr:cNvSpPr txBox="1"/>
      </xdr:nvSpPr>
      <xdr:spPr>
        <a:xfrm>
          <a:off x="9404428" y="62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84963</xdr:rowOff>
    </xdr:from>
    <xdr:to>
      <xdr:col>46</xdr:col>
      <xdr:colOff>38100</xdr:colOff>
      <xdr:row>38</xdr:row>
      <xdr:rowOff>15113</xdr:rowOff>
    </xdr:to>
    <xdr:sp macro="" textlink="">
      <xdr:nvSpPr>
        <xdr:cNvPr id="309" name="楕円 308"/>
        <xdr:cNvSpPr/>
      </xdr:nvSpPr>
      <xdr:spPr>
        <a:xfrm>
          <a:off x="8699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31640</xdr:rowOff>
    </xdr:from>
    <xdr:ext cx="469744" cy="259045"/>
    <xdr:sp macro="" textlink="">
      <xdr:nvSpPr>
        <xdr:cNvPr id="310" name="テキスト ボックス 309"/>
        <xdr:cNvSpPr txBox="1"/>
      </xdr:nvSpPr>
      <xdr:spPr>
        <a:xfrm>
          <a:off x="8515428" y="62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31242</xdr:rowOff>
    </xdr:from>
    <xdr:to>
      <xdr:col>41</xdr:col>
      <xdr:colOff>101600</xdr:colOff>
      <xdr:row>36</xdr:row>
      <xdr:rowOff>132842</xdr:rowOff>
    </xdr:to>
    <xdr:sp macro="" textlink="">
      <xdr:nvSpPr>
        <xdr:cNvPr id="311" name="楕円 310"/>
        <xdr:cNvSpPr/>
      </xdr:nvSpPr>
      <xdr:spPr>
        <a:xfrm>
          <a:off x="7810500" y="62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149369</xdr:rowOff>
    </xdr:from>
    <xdr:ext cx="469744" cy="259045"/>
    <xdr:sp macro="" textlink="">
      <xdr:nvSpPr>
        <xdr:cNvPr id="312" name="テキスト ボックス 311"/>
        <xdr:cNvSpPr txBox="1"/>
      </xdr:nvSpPr>
      <xdr:spPr>
        <a:xfrm>
          <a:off x="7626428" y="59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83820</xdr:rowOff>
    </xdr:from>
    <xdr:to>
      <xdr:col>36</xdr:col>
      <xdr:colOff>165100</xdr:colOff>
      <xdr:row>35</xdr:row>
      <xdr:rowOff>13970</xdr:rowOff>
    </xdr:to>
    <xdr:sp macro="" textlink="">
      <xdr:nvSpPr>
        <xdr:cNvPr id="313" name="楕円 312"/>
        <xdr:cNvSpPr/>
      </xdr:nvSpPr>
      <xdr:spPr>
        <a:xfrm>
          <a:off x="69215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30497</xdr:rowOff>
    </xdr:from>
    <xdr:ext cx="469744" cy="259045"/>
    <xdr:sp macro="" textlink="">
      <xdr:nvSpPr>
        <xdr:cNvPr id="314" name="テキスト ボックス 313"/>
        <xdr:cNvSpPr txBox="1"/>
      </xdr:nvSpPr>
      <xdr:spPr>
        <a:xfrm>
          <a:off x="6737428" y="56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63709</xdr:rowOff>
    </xdr:from>
    <xdr:to>
      <xdr:col>55</xdr:col>
      <xdr:colOff>0</xdr:colOff>
      <xdr:row>58</xdr:row>
      <xdr:rowOff>132785</xdr:rowOff>
    </xdr:to>
    <xdr:cxnSp macro="">
      <xdr:nvCxnSpPr>
        <xdr:cNvPr id="343" name="直線コネクタ 342"/>
        <xdr:cNvCxnSpPr/>
      </xdr:nvCxnSpPr>
      <xdr:spPr>
        <a:xfrm flipV="1">
          <a:off x="9639300" y="10007809"/>
          <a:ext cx="8382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132785</xdr:rowOff>
    </xdr:from>
    <xdr:to>
      <xdr:col>50</xdr:col>
      <xdr:colOff>114300</xdr:colOff>
      <xdr:row>58</xdr:row>
      <xdr:rowOff>152774</xdr:rowOff>
    </xdr:to>
    <xdr:cxnSp macro="">
      <xdr:nvCxnSpPr>
        <xdr:cNvPr id="346" name="直線コネクタ 345"/>
        <xdr:cNvCxnSpPr/>
      </xdr:nvCxnSpPr>
      <xdr:spPr>
        <a:xfrm flipV="1">
          <a:off x="8750300" y="10076885"/>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144714</xdr:rowOff>
    </xdr:from>
    <xdr:to>
      <xdr:col>45</xdr:col>
      <xdr:colOff>177800</xdr:colOff>
      <xdr:row>58</xdr:row>
      <xdr:rowOff>152774</xdr:rowOff>
    </xdr:to>
    <xdr:cxnSp macro="">
      <xdr:nvCxnSpPr>
        <xdr:cNvPr id="349" name="直線コネクタ 348"/>
        <xdr:cNvCxnSpPr/>
      </xdr:nvCxnSpPr>
      <xdr:spPr>
        <a:xfrm>
          <a:off x="7861300" y="10088814"/>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137451</xdr:rowOff>
    </xdr:from>
    <xdr:to>
      <xdr:col>41</xdr:col>
      <xdr:colOff>50800</xdr:colOff>
      <xdr:row>58</xdr:row>
      <xdr:rowOff>144714</xdr:rowOff>
    </xdr:to>
    <xdr:cxnSp macro="">
      <xdr:nvCxnSpPr>
        <xdr:cNvPr id="352" name="直線コネクタ 351"/>
        <xdr:cNvCxnSpPr/>
      </xdr:nvCxnSpPr>
      <xdr:spPr>
        <a:xfrm>
          <a:off x="6972300" y="10081551"/>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12909</xdr:rowOff>
    </xdr:from>
    <xdr:to>
      <xdr:col>55</xdr:col>
      <xdr:colOff>50800</xdr:colOff>
      <xdr:row>58</xdr:row>
      <xdr:rowOff>114509</xdr:rowOff>
    </xdr:to>
    <xdr:sp macro="" textlink="">
      <xdr:nvSpPr>
        <xdr:cNvPr id="362" name="楕円 361"/>
        <xdr:cNvSpPr/>
      </xdr:nvSpPr>
      <xdr:spPr>
        <a:xfrm>
          <a:off x="10426700" y="99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162786</xdr:rowOff>
    </xdr:from>
    <xdr:ext cx="599010" cy="259045"/>
    <xdr:sp macro="" textlink="">
      <xdr:nvSpPr>
        <xdr:cNvPr id="363" name="農林水産業費該当値テキスト"/>
        <xdr:cNvSpPr txBox="1"/>
      </xdr:nvSpPr>
      <xdr:spPr>
        <a:xfrm>
          <a:off x="10528300" y="99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81985</xdr:rowOff>
    </xdr:from>
    <xdr:to>
      <xdr:col>50</xdr:col>
      <xdr:colOff>165100</xdr:colOff>
      <xdr:row>59</xdr:row>
      <xdr:rowOff>12135</xdr:rowOff>
    </xdr:to>
    <xdr:sp macro="" textlink="">
      <xdr:nvSpPr>
        <xdr:cNvPr id="364" name="楕円 363"/>
        <xdr:cNvSpPr/>
      </xdr:nvSpPr>
      <xdr:spPr>
        <a:xfrm>
          <a:off x="9588500" y="100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3262</xdr:rowOff>
    </xdr:from>
    <xdr:ext cx="534377" cy="259045"/>
    <xdr:sp macro="" textlink="">
      <xdr:nvSpPr>
        <xdr:cNvPr id="365" name="テキスト ボックス 364"/>
        <xdr:cNvSpPr txBox="1"/>
      </xdr:nvSpPr>
      <xdr:spPr>
        <a:xfrm>
          <a:off x="9372111" y="101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101974</xdr:rowOff>
    </xdr:from>
    <xdr:to>
      <xdr:col>46</xdr:col>
      <xdr:colOff>38100</xdr:colOff>
      <xdr:row>59</xdr:row>
      <xdr:rowOff>32124</xdr:rowOff>
    </xdr:to>
    <xdr:sp macro="" textlink="">
      <xdr:nvSpPr>
        <xdr:cNvPr id="366" name="楕円 365"/>
        <xdr:cNvSpPr/>
      </xdr:nvSpPr>
      <xdr:spPr>
        <a:xfrm>
          <a:off x="8699500" y="100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23251</xdr:rowOff>
    </xdr:from>
    <xdr:ext cx="534377" cy="259045"/>
    <xdr:sp macro="" textlink="">
      <xdr:nvSpPr>
        <xdr:cNvPr id="367" name="テキスト ボックス 366"/>
        <xdr:cNvSpPr txBox="1"/>
      </xdr:nvSpPr>
      <xdr:spPr>
        <a:xfrm>
          <a:off x="8483111" y="101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93914</xdr:rowOff>
    </xdr:from>
    <xdr:to>
      <xdr:col>41</xdr:col>
      <xdr:colOff>101600</xdr:colOff>
      <xdr:row>59</xdr:row>
      <xdr:rowOff>24064</xdr:rowOff>
    </xdr:to>
    <xdr:sp macro="" textlink="">
      <xdr:nvSpPr>
        <xdr:cNvPr id="368" name="楕円 367"/>
        <xdr:cNvSpPr/>
      </xdr:nvSpPr>
      <xdr:spPr>
        <a:xfrm>
          <a:off x="7810500" y="100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15191</xdr:rowOff>
    </xdr:from>
    <xdr:ext cx="534377" cy="259045"/>
    <xdr:sp macro="" textlink="">
      <xdr:nvSpPr>
        <xdr:cNvPr id="369" name="テキスト ボックス 368"/>
        <xdr:cNvSpPr txBox="1"/>
      </xdr:nvSpPr>
      <xdr:spPr>
        <a:xfrm>
          <a:off x="7594111" y="101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86651</xdr:rowOff>
    </xdr:from>
    <xdr:to>
      <xdr:col>36</xdr:col>
      <xdr:colOff>165100</xdr:colOff>
      <xdr:row>59</xdr:row>
      <xdr:rowOff>16801</xdr:rowOff>
    </xdr:to>
    <xdr:sp macro="" textlink="">
      <xdr:nvSpPr>
        <xdr:cNvPr id="370" name="楕円 369"/>
        <xdr:cNvSpPr/>
      </xdr:nvSpPr>
      <xdr:spPr>
        <a:xfrm>
          <a:off x="6921500" y="100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7928</xdr:rowOff>
    </xdr:from>
    <xdr:ext cx="534377" cy="259045"/>
    <xdr:sp macro="" textlink="">
      <xdr:nvSpPr>
        <xdr:cNvPr id="371" name="テキスト ボックス 370"/>
        <xdr:cNvSpPr txBox="1"/>
      </xdr:nvSpPr>
      <xdr:spPr>
        <a:xfrm>
          <a:off x="6705111" y="101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88591</xdr:rowOff>
    </xdr:from>
    <xdr:to>
      <xdr:col>55</xdr:col>
      <xdr:colOff>0</xdr:colOff>
      <xdr:row>75</xdr:row>
      <xdr:rowOff>141627</xdr:rowOff>
    </xdr:to>
    <xdr:cxnSp macro="">
      <xdr:nvCxnSpPr>
        <xdr:cNvPr id="402" name="直線コネクタ 401"/>
        <xdr:cNvCxnSpPr/>
      </xdr:nvCxnSpPr>
      <xdr:spPr>
        <a:xfrm flipV="1">
          <a:off x="9639300" y="12947341"/>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94748</xdr:rowOff>
    </xdr:from>
    <xdr:to>
      <xdr:col>50</xdr:col>
      <xdr:colOff>114300</xdr:colOff>
      <xdr:row>75</xdr:row>
      <xdr:rowOff>141627</xdr:rowOff>
    </xdr:to>
    <xdr:cxnSp macro="">
      <xdr:nvCxnSpPr>
        <xdr:cNvPr id="405" name="直線コネクタ 404"/>
        <xdr:cNvCxnSpPr/>
      </xdr:nvCxnSpPr>
      <xdr:spPr>
        <a:xfrm>
          <a:off x="8750300" y="12953498"/>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94748</xdr:rowOff>
    </xdr:from>
    <xdr:to>
      <xdr:col>45</xdr:col>
      <xdr:colOff>177800</xdr:colOff>
      <xdr:row>76</xdr:row>
      <xdr:rowOff>53648</xdr:rowOff>
    </xdr:to>
    <xdr:cxnSp macro="">
      <xdr:nvCxnSpPr>
        <xdr:cNvPr id="408" name="直線コネクタ 407"/>
        <xdr:cNvCxnSpPr/>
      </xdr:nvCxnSpPr>
      <xdr:spPr>
        <a:xfrm flipV="1">
          <a:off x="7861300" y="12953498"/>
          <a:ext cx="889000" cy="1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104332</xdr:rowOff>
    </xdr:from>
    <xdr:to>
      <xdr:col>41</xdr:col>
      <xdr:colOff>50800</xdr:colOff>
      <xdr:row>76</xdr:row>
      <xdr:rowOff>53648</xdr:rowOff>
    </xdr:to>
    <xdr:cxnSp macro="">
      <xdr:nvCxnSpPr>
        <xdr:cNvPr id="411" name="直線コネクタ 410"/>
        <xdr:cNvCxnSpPr/>
      </xdr:nvCxnSpPr>
      <xdr:spPr>
        <a:xfrm>
          <a:off x="6972300" y="12963082"/>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37791</xdr:rowOff>
    </xdr:from>
    <xdr:to>
      <xdr:col>55</xdr:col>
      <xdr:colOff>50800</xdr:colOff>
      <xdr:row>75</xdr:row>
      <xdr:rowOff>139391</xdr:rowOff>
    </xdr:to>
    <xdr:sp macro="" textlink="">
      <xdr:nvSpPr>
        <xdr:cNvPr id="421" name="楕円 420"/>
        <xdr:cNvSpPr/>
      </xdr:nvSpPr>
      <xdr:spPr>
        <a:xfrm>
          <a:off x="10426700" y="128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60668</xdr:rowOff>
    </xdr:from>
    <xdr:ext cx="534377" cy="259045"/>
    <xdr:sp macro="" textlink="">
      <xdr:nvSpPr>
        <xdr:cNvPr id="422" name="商工費該当値テキスト"/>
        <xdr:cNvSpPr txBox="1"/>
      </xdr:nvSpPr>
      <xdr:spPr>
        <a:xfrm>
          <a:off x="10528300" y="127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90827</xdr:rowOff>
    </xdr:from>
    <xdr:to>
      <xdr:col>50</xdr:col>
      <xdr:colOff>165100</xdr:colOff>
      <xdr:row>76</xdr:row>
      <xdr:rowOff>20977</xdr:rowOff>
    </xdr:to>
    <xdr:sp macro="" textlink="">
      <xdr:nvSpPr>
        <xdr:cNvPr id="423" name="楕円 422"/>
        <xdr:cNvSpPr/>
      </xdr:nvSpPr>
      <xdr:spPr>
        <a:xfrm>
          <a:off x="9588500" y="12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37504</xdr:rowOff>
    </xdr:from>
    <xdr:ext cx="534377" cy="259045"/>
    <xdr:sp macro="" textlink="">
      <xdr:nvSpPr>
        <xdr:cNvPr id="424" name="テキスト ボックス 423"/>
        <xdr:cNvSpPr txBox="1"/>
      </xdr:nvSpPr>
      <xdr:spPr>
        <a:xfrm>
          <a:off x="9372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43948</xdr:rowOff>
    </xdr:from>
    <xdr:to>
      <xdr:col>46</xdr:col>
      <xdr:colOff>38100</xdr:colOff>
      <xdr:row>75</xdr:row>
      <xdr:rowOff>145548</xdr:rowOff>
    </xdr:to>
    <xdr:sp macro="" textlink="">
      <xdr:nvSpPr>
        <xdr:cNvPr id="425" name="楕円 424"/>
        <xdr:cNvSpPr/>
      </xdr:nvSpPr>
      <xdr:spPr>
        <a:xfrm>
          <a:off x="8699500" y="12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162075</xdr:rowOff>
    </xdr:from>
    <xdr:ext cx="534377" cy="259045"/>
    <xdr:sp macro="" textlink="">
      <xdr:nvSpPr>
        <xdr:cNvPr id="426" name="テキスト ボックス 425"/>
        <xdr:cNvSpPr txBox="1"/>
      </xdr:nvSpPr>
      <xdr:spPr>
        <a:xfrm>
          <a:off x="8483111" y="126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2848</xdr:rowOff>
    </xdr:from>
    <xdr:to>
      <xdr:col>41</xdr:col>
      <xdr:colOff>101600</xdr:colOff>
      <xdr:row>76</xdr:row>
      <xdr:rowOff>104448</xdr:rowOff>
    </xdr:to>
    <xdr:sp macro="" textlink="">
      <xdr:nvSpPr>
        <xdr:cNvPr id="427" name="楕円 426"/>
        <xdr:cNvSpPr/>
      </xdr:nvSpPr>
      <xdr:spPr>
        <a:xfrm>
          <a:off x="7810500" y="130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120976</xdr:rowOff>
    </xdr:from>
    <xdr:ext cx="534377" cy="259045"/>
    <xdr:sp macro="" textlink="">
      <xdr:nvSpPr>
        <xdr:cNvPr id="428" name="テキスト ボックス 427"/>
        <xdr:cNvSpPr txBox="1"/>
      </xdr:nvSpPr>
      <xdr:spPr>
        <a:xfrm>
          <a:off x="7594111" y="128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53532</xdr:rowOff>
    </xdr:from>
    <xdr:to>
      <xdr:col>36</xdr:col>
      <xdr:colOff>165100</xdr:colOff>
      <xdr:row>75</xdr:row>
      <xdr:rowOff>155132</xdr:rowOff>
    </xdr:to>
    <xdr:sp macro="" textlink="">
      <xdr:nvSpPr>
        <xdr:cNvPr id="429" name="楕円 428"/>
        <xdr:cNvSpPr/>
      </xdr:nvSpPr>
      <xdr:spPr>
        <a:xfrm>
          <a:off x="6921500" y="129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209</xdr:rowOff>
    </xdr:from>
    <xdr:ext cx="534377" cy="259045"/>
    <xdr:sp macro="" textlink="">
      <xdr:nvSpPr>
        <xdr:cNvPr id="430" name="テキスト ボックス 429"/>
        <xdr:cNvSpPr txBox="1"/>
      </xdr:nvSpPr>
      <xdr:spPr>
        <a:xfrm>
          <a:off x="6705111" y="126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146622</xdr:rowOff>
    </xdr:from>
    <xdr:to>
      <xdr:col>55</xdr:col>
      <xdr:colOff>0</xdr:colOff>
      <xdr:row>95</xdr:row>
      <xdr:rowOff>17207</xdr:rowOff>
    </xdr:to>
    <xdr:cxnSp macro="">
      <xdr:nvCxnSpPr>
        <xdr:cNvPr id="457" name="直線コネクタ 456"/>
        <xdr:cNvCxnSpPr/>
      </xdr:nvCxnSpPr>
      <xdr:spPr>
        <a:xfrm flipV="1">
          <a:off x="9639300" y="16262922"/>
          <a:ext cx="838200" cy="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17207</xdr:rowOff>
    </xdr:from>
    <xdr:to>
      <xdr:col>50</xdr:col>
      <xdr:colOff>114300</xdr:colOff>
      <xdr:row>95</xdr:row>
      <xdr:rowOff>107207</xdr:rowOff>
    </xdr:to>
    <xdr:cxnSp macro="">
      <xdr:nvCxnSpPr>
        <xdr:cNvPr id="460" name="直線コネクタ 459"/>
        <xdr:cNvCxnSpPr/>
      </xdr:nvCxnSpPr>
      <xdr:spPr>
        <a:xfrm flipV="1">
          <a:off x="8750300" y="16304957"/>
          <a:ext cx="889000" cy="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60430</xdr:rowOff>
    </xdr:from>
    <xdr:to>
      <xdr:col>45</xdr:col>
      <xdr:colOff>177800</xdr:colOff>
      <xdr:row>95</xdr:row>
      <xdr:rowOff>107207</xdr:rowOff>
    </xdr:to>
    <xdr:cxnSp macro="">
      <xdr:nvCxnSpPr>
        <xdr:cNvPr id="463" name="直線コネクタ 462"/>
        <xdr:cNvCxnSpPr/>
      </xdr:nvCxnSpPr>
      <xdr:spPr>
        <a:xfrm>
          <a:off x="7861300" y="16348180"/>
          <a:ext cx="889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152296</xdr:rowOff>
    </xdr:from>
    <xdr:to>
      <xdr:col>41</xdr:col>
      <xdr:colOff>50800</xdr:colOff>
      <xdr:row>95</xdr:row>
      <xdr:rowOff>60430</xdr:rowOff>
    </xdr:to>
    <xdr:cxnSp macro="">
      <xdr:nvCxnSpPr>
        <xdr:cNvPr id="466" name="直線コネクタ 465"/>
        <xdr:cNvCxnSpPr/>
      </xdr:nvCxnSpPr>
      <xdr:spPr>
        <a:xfrm>
          <a:off x="6972300" y="16268596"/>
          <a:ext cx="8890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95822</xdr:rowOff>
    </xdr:from>
    <xdr:to>
      <xdr:col>55</xdr:col>
      <xdr:colOff>50800</xdr:colOff>
      <xdr:row>95</xdr:row>
      <xdr:rowOff>25972</xdr:rowOff>
    </xdr:to>
    <xdr:sp macro="" textlink="">
      <xdr:nvSpPr>
        <xdr:cNvPr id="476" name="楕円 475"/>
        <xdr:cNvSpPr/>
      </xdr:nvSpPr>
      <xdr:spPr>
        <a:xfrm>
          <a:off x="10426700" y="162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118699</xdr:rowOff>
    </xdr:from>
    <xdr:ext cx="599010" cy="259045"/>
    <xdr:sp macro="" textlink="">
      <xdr:nvSpPr>
        <xdr:cNvPr id="477" name="土木費該当値テキスト"/>
        <xdr:cNvSpPr txBox="1"/>
      </xdr:nvSpPr>
      <xdr:spPr>
        <a:xfrm>
          <a:off x="10528300" y="160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137857</xdr:rowOff>
    </xdr:from>
    <xdr:to>
      <xdr:col>50</xdr:col>
      <xdr:colOff>165100</xdr:colOff>
      <xdr:row>95</xdr:row>
      <xdr:rowOff>68007</xdr:rowOff>
    </xdr:to>
    <xdr:sp macro="" textlink="">
      <xdr:nvSpPr>
        <xdr:cNvPr id="478" name="楕円 477"/>
        <xdr:cNvSpPr/>
      </xdr:nvSpPr>
      <xdr:spPr>
        <a:xfrm>
          <a:off x="9588500" y="162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84534</xdr:rowOff>
    </xdr:from>
    <xdr:ext cx="599010" cy="259045"/>
    <xdr:sp macro="" textlink="">
      <xdr:nvSpPr>
        <xdr:cNvPr id="479" name="テキスト ボックス 478"/>
        <xdr:cNvSpPr txBox="1"/>
      </xdr:nvSpPr>
      <xdr:spPr>
        <a:xfrm>
          <a:off x="9339795" y="160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56407</xdr:rowOff>
    </xdr:from>
    <xdr:to>
      <xdr:col>46</xdr:col>
      <xdr:colOff>38100</xdr:colOff>
      <xdr:row>95</xdr:row>
      <xdr:rowOff>158007</xdr:rowOff>
    </xdr:to>
    <xdr:sp macro="" textlink="">
      <xdr:nvSpPr>
        <xdr:cNvPr id="480" name="楕円 479"/>
        <xdr:cNvSpPr/>
      </xdr:nvSpPr>
      <xdr:spPr>
        <a:xfrm>
          <a:off x="8699500" y="163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3084</xdr:rowOff>
    </xdr:from>
    <xdr:ext cx="599010" cy="259045"/>
    <xdr:sp macro="" textlink="">
      <xdr:nvSpPr>
        <xdr:cNvPr id="481" name="テキスト ボックス 480"/>
        <xdr:cNvSpPr txBox="1"/>
      </xdr:nvSpPr>
      <xdr:spPr>
        <a:xfrm>
          <a:off x="8450795" y="1611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9630</xdr:rowOff>
    </xdr:from>
    <xdr:to>
      <xdr:col>41</xdr:col>
      <xdr:colOff>101600</xdr:colOff>
      <xdr:row>95</xdr:row>
      <xdr:rowOff>111230</xdr:rowOff>
    </xdr:to>
    <xdr:sp macro="" textlink="">
      <xdr:nvSpPr>
        <xdr:cNvPr id="482" name="楕円 481"/>
        <xdr:cNvSpPr/>
      </xdr:nvSpPr>
      <xdr:spPr>
        <a:xfrm>
          <a:off x="7810500" y="162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127757</xdr:rowOff>
    </xdr:from>
    <xdr:ext cx="599010" cy="259045"/>
    <xdr:sp macro="" textlink="">
      <xdr:nvSpPr>
        <xdr:cNvPr id="483" name="テキスト ボックス 482"/>
        <xdr:cNvSpPr txBox="1"/>
      </xdr:nvSpPr>
      <xdr:spPr>
        <a:xfrm>
          <a:off x="7561795" y="1607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101496</xdr:rowOff>
    </xdr:from>
    <xdr:to>
      <xdr:col>36</xdr:col>
      <xdr:colOff>165100</xdr:colOff>
      <xdr:row>95</xdr:row>
      <xdr:rowOff>31646</xdr:rowOff>
    </xdr:to>
    <xdr:sp macro="" textlink="">
      <xdr:nvSpPr>
        <xdr:cNvPr id="484" name="楕円 483"/>
        <xdr:cNvSpPr/>
      </xdr:nvSpPr>
      <xdr:spPr>
        <a:xfrm>
          <a:off x="6921500" y="162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48173</xdr:rowOff>
    </xdr:from>
    <xdr:ext cx="599010" cy="259045"/>
    <xdr:sp macro="" textlink="">
      <xdr:nvSpPr>
        <xdr:cNvPr id="485" name="テキスト ボックス 484"/>
        <xdr:cNvSpPr txBox="1"/>
      </xdr:nvSpPr>
      <xdr:spPr>
        <a:xfrm>
          <a:off x="6672795" y="1599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15722</xdr:rowOff>
    </xdr:from>
    <xdr:to>
      <xdr:col>85</xdr:col>
      <xdr:colOff>127000</xdr:colOff>
      <xdr:row>38</xdr:row>
      <xdr:rowOff>61728</xdr:rowOff>
    </xdr:to>
    <xdr:cxnSp macro="">
      <xdr:nvCxnSpPr>
        <xdr:cNvPr id="515" name="直線コネクタ 514"/>
        <xdr:cNvCxnSpPr/>
      </xdr:nvCxnSpPr>
      <xdr:spPr>
        <a:xfrm flipV="1">
          <a:off x="15481300" y="6530822"/>
          <a:ext cx="8382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93104</xdr:rowOff>
    </xdr:from>
    <xdr:to>
      <xdr:col>81</xdr:col>
      <xdr:colOff>50800</xdr:colOff>
      <xdr:row>38</xdr:row>
      <xdr:rowOff>61728</xdr:rowOff>
    </xdr:to>
    <xdr:cxnSp macro="">
      <xdr:nvCxnSpPr>
        <xdr:cNvPr id="518" name="直線コネクタ 517"/>
        <xdr:cNvCxnSpPr/>
      </xdr:nvCxnSpPr>
      <xdr:spPr>
        <a:xfrm>
          <a:off x="14592300" y="6265304"/>
          <a:ext cx="889000" cy="3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93104</xdr:rowOff>
    </xdr:from>
    <xdr:to>
      <xdr:col>76</xdr:col>
      <xdr:colOff>114300</xdr:colOff>
      <xdr:row>37</xdr:row>
      <xdr:rowOff>8274</xdr:rowOff>
    </xdr:to>
    <xdr:cxnSp macro="">
      <xdr:nvCxnSpPr>
        <xdr:cNvPr id="521" name="直線コネクタ 520"/>
        <xdr:cNvCxnSpPr/>
      </xdr:nvCxnSpPr>
      <xdr:spPr>
        <a:xfrm flipV="1">
          <a:off x="13703300" y="6265304"/>
          <a:ext cx="889000" cy="8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8274</xdr:rowOff>
    </xdr:from>
    <xdr:to>
      <xdr:col>71</xdr:col>
      <xdr:colOff>177800</xdr:colOff>
      <xdr:row>38</xdr:row>
      <xdr:rowOff>89541</xdr:rowOff>
    </xdr:to>
    <xdr:cxnSp macro="">
      <xdr:nvCxnSpPr>
        <xdr:cNvPr id="524" name="直線コネクタ 523"/>
        <xdr:cNvCxnSpPr/>
      </xdr:nvCxnSpPr>
      <xdr:spPr>
        <a:xfrm flipV="1">
          <a:off x="12814300" y="6351924"/>
          <a:ext cx="889000" cy="2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136373</xdr:rowOff>
    </xdr:from>
    <xdr:to>
      <xdr:col>85</xdr:col>
      <xdr:colOff>177800</xdr:colOff>
      <xdr:row>38</xdr:row>
      <xdr:rowOff>66523</xdr:rowOff>
    </xdr:to>
    <xdr:sp macro="" textlink="">
      <xdr:nvSpPr>
        <xdr:cNvPr id="534" name="楕円 533"/>
        <xdr:cNvSpPr/>
      </xdr:nvSpPr>
      <xdr:spPr>
        <a:xfrm>
          <a:off x="16268700" y="64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114800</xdr:rowOff>
    </xdr:from>
    <xdr:ext cx="534377" cy="259045"/>
    <xdr:sp macro="" textlink="">
      <xdr:nvSpPr>
        <xdr:cNvPr id="535" name="消防費該当値テキスト"/>
        <xdr:cNvSpPr txBox="1"/>
      </xdr:nvSpPr>
      <xdr:spPr>
        <a:xfrm>
          <a:off x="16370300" y="64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10928</xdr:rowOff>
    </xdr:from>
    <xdr:to>
      <xdr:col>81</xdr:col>
      <xdr:colOff>101600</xdr:colOff>
      <xdr:row>38</xdr:row>
      <xdr:rowOff>112528</xdr:rowOff>
    </xdr:to>
    <xdr:sp macro="" textlink="">
      <xdr:nvSpPr>
        <xdr:cNvPr id="536" name="楕円 535"/>
        <xdr:cNvSpPr/>
      </xdr:nvSpPr>
      <xdr:spPr>
        <a:xfrm>
          <a:off x="15430500" y="65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103655</xdr:rowOff>
    </xdr:from>
    <xdr:ext cx="534377" cy="259045"/>
    <xdr:sp macro="" textlink="">
      <xdr:nvSpPr>
        <xdr:cNvPr id="537" name="テキスト ボックス 536"/>
        <xdr:cNvSpPr txBox="1"/>
      </xdr:nvSpPr>
      <xdr:spPr>
        <a:xfrm>
          <a:off x="15214111" y="66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42304</xdr:rowOff>
    </xdr:from>
    <xdr:to>
      <xdr:col>76</xdr:col>
      <xdr:colOff>165100</xdr:colOff>
      <xdr:row>36</xdr:row>
      <xdr:rowOff>143904</xdr:rowOff>
    </xdr:to>
    <xdr:sp macro="" textlink="">
      <xdr:nvSpPr>
        <xdr:cNvPr id="538" name="楕円 537"/>
        <xdr:cNvSpPr/>
      </xdr:nvSpPr>
      <xdr:spPr>
        <a:xfrm>
          <a:off x="14541500" y="62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135031</xdr:rowOff>
    </xdr:from>
    <xdr:ext cx="534377" cy="259045"/>
    <xdr:sp macro="" textlink="">
      <xdr:nvSpPr>
        <xdr:cNvPr id="539" name="テキスト ボックス 538"/>
        <xdr:cNvSpPr txBox="1"/>
      </xdr:nvSpPr>
      <xdr:spPr>
        <a:xfrm>
          <a:off x="14325111" y="63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128924</xdr:rowOff>
    </xdr:from>
    <xdr:to>
      <xdr:col>72</xdr:col>
      <xdr:colOff>38100</xdr:colOff>
      <xdr:row>37</xdr:row>
      <xdr:rowOff>59074</xdr:rowOff>
    </xdr:to>
    <xdr:sp macro="" textlink="">
      <xdr:nvSpPr>
        <xdr:cNvPr id="540" name="楕円 539"/>
        <xdr:cNvSpPr/>
      </xdr:nvSpPr>
      <xdr:spPr>
        <a:xfrm>
          <a:off x="13652500" y="63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50201</xdr:rowOff>
    </xdr:from>
    <xdr:ext cx="534377" cy="259045"/>
    <xdr:sp macro="" textlink="">
      <xdr:nvSpPr>
        <xdr:cNvPr id="541" name="テキスト ボックス 540"/>
        <xdr:cNvSpPr txBox="1"/>
      </xdr:nvSpPr>
      <xdr:spPr>
        <a:xfrm>
          <a:off x="13436111" y="63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38741</xdr:rowOff>
    </xdr:from>
    <xdr:to>
      <xdr:col>67</xdr:col>
      <xdr:colOff>101600</xdr:colOff>
      <xdr:row>38</xdr:row>
      <xdr:rowOff>140341</xdr:rowOff>
    </xdr:to>
    <xdr:sp macro="" textlink="">
      <xdr:nvSpPr>
        <xdr:cNvPr id="542" name="楕円 541"/>
        <xdr:cNvSpPr/>
      </xdr:nvSpPr>
      <xdr:spPr>
        <a:xfrm>
          <a:off x="12763500" y="65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131468</xdr:rowOff>
    </xdr:from>
    <xdr:ext cx="534377" cy="259045"/>
    <xdr:sp macro="" textlink="">
      <xdr:nvSpPr>
        <xdr:cNvPr id="543" name="テキスト ボックス 542"/>
        <xdr:cNvSpPr txBox="1"/>
      </xdr:nvSpPr>
      <xdr:spPr>
        <a:xfrm>
          <a:off x="12547111" y="66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76770</xdr:rowOff>
    </xdr:from>
    <xdr:to>
      <xdr:col>85</xdr:col>
      <xdr:colOff>127000</xdr:colOff>
      <xdr:row>58</xdr:row>
      <xdr:rowOff>4898</xdr:rowOff>
    </xdr:to>
    <xdr:cxnSp macro="">
      <xdr:nvCxnSpPr>
        <xdr:cNvPr id="574" name="直線コネクタ 573"/>
        <xdr:cNvCxnSpPr/>
      </xdr:nvCxnSpPr>
      <xdr:spPr>
        <a:xfrm flipV="1">
          <a:off x="15481300" y="9849420"/>
          <a:ext cx="8382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xdr:rowOff>
    </xdr:from>
    <xdr:to>
      <xdr:col>81</xdr:col>
      <xdr:colOff>50800</xdr:colOff>
      <xdr:row>58</xdr:row>
      <xdr:rowOff>19065</xdr:rowOff>
    </xdr:to>
    <xdr:cxnSp macro="">
      <xdr:nvCxnSpPr>
        <xdr:cNvPr id="577" name="直線コネクタ 576"/>
        <xdr:cNvCxnSpPr/>
      </xdr:nvCxnSpPr>
      <xdr:spPr>
        <a:xfrm flipV="1">
          <a:off x="14592300" y="9948998"/>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130360</xdr:rowOff>
    </xdr:from>
    <xdr:to>
      <xdr:col>76</xdr:col>
      <xdr:colOff>114300</xdr:colOff>
      <xdr:row>58</xdr:row>
      <xdr:rowOff>19065</xdr:rowOff>
    </xdr:to>
    <xdr:cxnSp macro="">
      <xdr:nvCxnSpPr>
        <xdr:cNvPr id="580" name="直線コネクタ 579"/>
        <xdr:cNvCxnSpPr/>
      </xdr:nvCxnSpPr>
      <xdr:spPr>
        <a:xfrm>
          <a:off x="13703300" y="9903010"/>
          <a:ext cx="8890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57189</xdr:rowOff>
    </xdr:from>
    <xdr:to>
      <xdr:col>71</xdr:col>
      <xdr:colOff>177800</xdr:colOff>
      <xdr:row>57</xdr:row>
      <xdr:rowOff>130360</xdr:rowOff>
    </xdr:to>
    <xdr:cxnSp macro="">
      <xdr:nvCxnSpPr>
        <xdr:cNvPr id="583" name="直線コネクタ 582"/>
        <xdr:cNvCxnSpPr/>
      </xdr:nvCxnSpPr>
      <xdr:spPr>
        <a:xfrm>
          <a:off x="12814300" y="9658389"/>
          <a:ext cx="889000" cy="2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25970</xdr:rowOff>
    </xdr:from>
    <xdr:to>
      <xdr:col>85</xdr:col>
      <xdr:colOff>177800</xdr:colOff>
      <xdr:row>57</xdr:row>
      <xdr:rowOff>127570</xdr:rowOff>
    </xdr:to>
    <xdr:sp macro="" textlink="">
      <xdr:nvSpPr>
        <xdr:cNvPr id="593" name="楕円 592"/>
        <xdr:cNvSpPr/>
      </xdr:nvSpPr>
      <xdr:spPr>
        <a:xfrm>
          <a:off x="16268700" y="97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48847</xdr:rowOff>
    </xdr:from>
    <xdr:ext cx="599010" cy="259045"/>
    <xdr:sp macro="" textlink="">
      <xdr:nvSpPr>
        <xdr:cNvPr id="594" name="教育費該当値テキスト"/>
        <xdr:cNvSpPr txBox="1"/>
      </xdr:nvSpPr>
      <xdr:spPr>
        <a:xfrm>
          <a:off x="16370300" y="965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125548</xdr:rowOff>
    </xdr:from>
    <xdr:to>
      <xdr:col>81</xdr:col>
      <xdr:colOff>101600</xdr:colOff>
      <xdr:row>58</xdr:row>
      <xdr:rowOff>55698</xdr:rowOff>
    </xdr:to>
    <xdr:sp macro="" textlink="">
      <xdr:nvSpPr>
        <xdr:cNvPr id="595" name="楕円 594"/>
        <xdr:cNvSpPr/>
      </xdr:nvSpPr>
      <xdr:spPr>
        <a:xfrm>
          <a:off x="15430500" y="98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46825</xdr:rowOff>
    </xdr:from>
    <xdr:ext cx="534377" cy="259045"/>
    <xdr:sp macro="" textlink="">
      <xdr:nvSpPr>
        <xdr:cNvPr id="596" name="テキスト ボックス 595"/>
        <xdr:cNvSpPr txBox="1"/>
      </xdr:nvSpPr>
      <xdr:spPr>
        <a:xfrm>
          <a:off x="15214111" y="9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139715</xdr:rowOff>
    </xdr:from>
    <xdr:to>
      <xdr:col>76</xdr:col>
      <xdr:colOff>165100</xdr:colOff>
      <xdr:row>58</xdr:row>
      <xdr:rowOff>69865</xdr:rowOff>
    </xdr:to>
    <xdr:sp macro="" textlink="">
      <xdr:nvSpPr>
        <xdr:cNvPr id="597" name="楕円 596"/>
        <xdr:cNvSpPr/>
      </xdr:nvSpPr>
      <xdr:spPr>
        <a:xfrm>
          <a:off x="14541500" y="9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60992</xdr:rowOff>
    </xdr:from>
    <xdr:ext cx="534377" cy="259045"/>
    <xdr:sp macro="" textlink="">
      <xdr:nvSpPr>
        <xdr:cNvPr id="598" name="テキスト ボックス 597"/>
        <xdr:cNvSpPr txBox="1"/>
      </xdr:nvSpPr>
      <xdr:spPr>
        <a:xfrm>
          <a:off x="14325111" y="1000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79560</xdr:rowOff>
    </xdr:from>
    <xdr:to>
      <xdr:col>72</xdr:col>
      <xdr:colOff>38100</xdr:colOff>
      <xdr:row>58</xdr:row>
      <xdr:rowOff>9710</xdr:rowOff>
    </xdr:to>
    <xdr:sp macro="" textlink="">
      <xdr:nvSpPr>
        <xdr:cNvPr id="599" name="楕円 598"/>
        <xdr:cNvSpPr/>
      </xdr:nvSpPr>
      <xdr:spPr>
        <a:xfrm>
          <a:off x="13652500" y="9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26237</xdr:rowOff>
    </xdr:from>
    <xdr:ext cx="534377" cy="259045"/>
    <xdr:sp macro="" textlink="">
      <xdr:nvSpPr>
        <xdr:cNvPr id="600" name="テキスト ボックス 599"/>
        <xdr:cNvSpPr txBox="1"/>
      </xdr:nvSpPr>
      <xdr:spPr>
        <a:xfrm>
          <a:off x="13436111" y="96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6389</xdr:rowOff>
    </xdr:from>
    <xdr:to>
      <xdr:col>67</xdr:col>
      <xdr:colOff>101600</xdr:colOff>
      <xdr:row>56</xdr:row>
      <xdr:rowOff>107989</xdr:rowOff>
    </xdr:to>
    <xdr:sp macro="" textlink="">
      <xdr:nvSpPr>
        <xdr:cNvPr id="601" name="楕円 600"/>
        <xdr:cNvSpPr/>
      </xdr:nvSpPr>
      <xdr:spPr>
        <a:xfrm>
          <a:off x="12763500" y="96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124516</xdr:rowOff>
    </xdr:from>
    <xdr:ext cx="599010" cy="259045"/>
    <xdr:sp macro="" textlink="">
      <xdr:nvSpPr>
        <xdr:cNvPr id="602" name="テキスト ボックス 601"/>
        <xdr:cNvSpPr txBox="1"/>
      </xdr:nvSpPr>
      <xdr:spPr>
        <a:xfrm>
          <a:off x="12514795" y="938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114086</xdr:rowOff>
    </xdr:from>
    <xdr:to>
      <xdr:col>85</xdr:col>
      <xdr:colOff>127000</xdr:colOff>
      <xdr:row>78</xdr:row>
      <xdr:rowOff>122999</xdr:rowOff>
    </xdr:to>
    <xdr:cxnSp macro="">
      <xdr:nvCxnSpPr>
        <xdr:cNvPr id="629" name="直線コネクタ 628"/>
        <xdr:cNvCxnSpPr/>
      </xdr:nvCxnSpPr>
      <xdr:spPr>
        <a:xfrm>
          <a:off x="15481300" y="13487186"/>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114086</xdr:rowOff>
    </xdr:from>
    <xdr:to>
      <xdr:col>81</xdr:col>
      <xdr:colOff>50800</xdr:colOff>
      <xdr:row>78</xdr:row>
      <xdr:rowOff>130939</xdr:rowOff>
    </xdr:to>
    <xdr:cxnSp macro="">
      <xdr:nvCxnSpPr>
        <xdr:cNvPr id="632" name="直線コネクタ 631"/>
        <xdr:cNvCxnSpPr/>
      </xdr:nvCxnSpPr>
      <xdr:spPr>
        <a:xfrm flipV="1">
          <a:off x="14592300" y="1348718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130939</xdr:rowOff>
    </xdr:from>
    <xdr:to>
      <xdr:col>76</xdr:col>
      <xdr:colOff>114300</xdr:colOff>
      <xdr:row>78</xdr:row>
      <xdr:rowOff>138317</xdr:rowOff>
    </xdr:to>
    <xdr:cxnSp macro="">
      <xdr:nvCxnSpPr>
        <xdr:cNvPr id="635" name="直線コネクタ 634"/>
        <xdr:cNvCxnSpPr/>
      </xdr:nvCxnSpPr>
      <xdr:spPr>
        <a:xfrm flipV="1">
          <a:off x="13703300" y="13504039"/>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138317</xdr:rowOff>
    </xdr:from>
    <xdr:to>
      <xdr:col>71</xdr:col>
      <xdr:colOff>177800</xdr:colOff>
      <xdr:row>78</xdr:row>
      <xdr:rowOff>139700</xdr:rowOff>
    </xdr:to>
    <xdr:cxnSp macro="">
      <xdr:nvCxnSpPr>
        <xdr:cNvPr id="638" name="直線コネクタ 637"/>
        <xdr:cNvCxnSpPr/>
      </xdr:nvCxnSpPr>
      <xdr:spPr>
        <a:xfrm flipV="1">
          <a:off x="12814300" y="1351141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72199</xdr:rowOff>
    </xdr:from>
    <xdr:to>
      <xdr:col>85</xdr:col>
      <xdr:colOff>177800</xdr:colOff>
      <xdr:row>79</xdr:row>
      <xdr:rowOff>2349</xdr:rowOff>
    </xdr:to>
    <xdr:sp macro="" textlink="">
      <xdr:nvSpPr>
        <xdr:cNvPr id="648" name="楕円 647"/>
        <xdr:cNvSpPr/>
      </xdr:nvSpPr>
      <xdr:spPr>
        <a:xfrm>
          <a:off x="16268700" y="134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63286</xdr:rowOff>
    </xdr:from>
    <xdr:to>
      <xdr:col>81</xdr:col>
      <xdr:colOff>101600</xdr:colOff>
      <xdr:row>78</xdr:row>
      <xdr:rowOff>164886</xdr:rowOff>
    </xdr:to>
    <xdr:sp macro="" textlink="">
      <xdr:nvSpPr>
        <xdr:cNvPr id="650" name="楕円 649"/>
        <xdr:cNvSpPr/>
      </xdr:nvSpPr>
      <xdr:spPr>
        <a:xfrm>
          <a:off x="15430500" y="134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156013</xdr:rowOff>
    </xdr:from>
    <xdr:ext cx="534377" cy="259045"/>
    <xdr:sp macro="" textlink="">
      <xdr:nvSpPr>
        <xdr:cNvPr id="651" name="テキスト ボックス 650"/>
        <xdr:cNvSpPr txBox="1"/>
      </xdr:nvSpPr>
      <xdr:spPr>
        <a:xfrm>
          <a:off x="15214111" y="135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80139</xdr:rowOff>
    </xdr:from>
    <xdr:to>
      <xdr:col>76</xdr:col>
      <xdr:colOff>165100</xdr:colOff>
      <xdr:row>79</xdr:row>
      <xdr:rowOff>10289</xdr:rowOff>
    </xdr:to>
    <xdr:sp macro="" textlink="">
      <xdr:nvSpPr>
        <xdr:cNvPr id="652" name="楕円 651"/>
        <xdr:cNvSpPr/>
      </xdr:nvSpPr>
      <xdr:spPr>
        <a:xfrm>
          <a:off x="14541500" y="134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1416</xdr:rowOff>
    </xdr:from>
    <xdr:ext cx="469744" cy="259045"/>
    <xdr:sp macro="" textlink="">
      <xdr:nvSpPr>
        <xdr:cNvPr id="653" name="テキスト ボックス 652"/>
        <xdr:cNvSpPr txBox="1"/>
      </xdr:nvSpPr>
      <xdr:spPr>
        <a:xfrm>
          <a:off x="14357428" y="135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87517</xdr:rowOff>
    </xdr:from>
    <xdr:to>
      <xdr:col>72</xdr:col>
      <xdr:colOff>38100</xdr:colOff>
      <xdr:row>79</xdr:row>
      <xdr:rowOff>17667</xdr:rowOff>
    </xdr:to>
    <xdr:sp macro="" textlink="">
      <xdr:nvSpPr>
        <xdr:cNvPr id="654" name="楕円 653"/>
        <xdr:cNvSpPr/>
      </xdr:nvSpPr>
      <xdr:spPr>
        <a:xfrm>
          <a:off x="13652500" y="134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8794</xdr:rowOff>
    </xdr:from>
    <xdr:ext cx="378565" cy="259045"/>
    <xdr:sp macro="" textlink="">
      <xdr:nvSpPr>
        <xdr:cNvPr id="655" name="テキスト ボックス 654"/>
        <xdr:cNvSpPr txBox="1"/>
      </xdr:nvSpPr>
      <xdr:spPr>
        <a:xfrm>
          <a:off x="13514017" y="135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63283</xdr:rowOff>
    </xdr:from>
    <xdr:to>
      <xdr:col>85</xdr:col>
      <xdr:colOff>127000</xdr:colOff>
      <xdr:row>96</xdr:row>
      <xdr:rowOff>107569</xdr:rowOff>
    </xdr:to>
    <xdr:cxnSp macro="">
      <xdr:nvCxnSpPr>
        <xdr:cNvPr id="684" name="直線コネクタ 683"/>
        <xdr:cNvCxnSpPr/>
      </xdr:nvCxnSpPr>
      <xdr:spPr>
        <a:xfrm flipV="1">
          <a:off x="15481300" y="16522483"/>
          <a:ext cx="8382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65980</xdr:rowOff>
    </xdr:from>
    <xdr:to>
      <xdr:col>81</xdr:col>
      <xdr:colOff>50800</xdr:colOff>
      <xdr:row>96</xdr:row>
      <xdr:rowOff>107569</xdr:rowOff>
    </xdr:to>
    <xdr:cxnSp macro="">
      <xdr:nvCxnSpPr>
        <xdr:cNvPr id="687" name="直線コネクタ 686"/>
        <xdr:cNvCxnSpPr/>
      </xdr:nvCxnSpPr>
      <xdr:spPr>
        <a:xfrm>
          <a:off x="14592300" y="1652518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47743</xdr:rowOff>
    </xdr:from>
    <xdr:to>
      <xdr:col>76</xdr:col>
      <xdr:colOff>114300</xdr:colOff>
      <xdr:row>96</xdr:row>
      <xdr:rowOff>65980</xdr:rowOff>
    </xdr:to>
    <xdr:cxnSp macro="">
      <xdr:nvCxnSpPr>
        <xdr:cNvPr id="690" name="直線コネクタ 689"/>
        <xdr:cNvCxnSpPr/>
      </xdr:nvCxnSpPr>
      <xdr:spPr>
        <a:xfrm>
          <a:off x="13703300" y="1650694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47743</xdr:rowOff>
    </xdr:from>
    <xdr:to>
      <xdr:col>71</xdr:col>
      <xdr:colOff>177800</xdr:colOff>
      <xdr:row>96</xdr:row>
      <xdr:rowOff>56938</xdr:rowOff>
    </xdr:to>
    <xdr:cxnSp macro="">
      <xdr:nvCxnSpPr>
        <xdr:cNvPr id="693" name="直線コネクタ 692"/>
        <xdr:cNvCxnSpPr/>
      </xdr:nvCxnSpPr>
      <xdr:spPr>
        <a:xfrm flipV="1">
          <a:off x="12814300" y="16506943"/>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12483</xdr:rowOff>
    </xdr:from>
    <xdr:to>
      <xdr:col>85</xdr:col>
      <xdr:colOff>177800</xdr:colOff>
      <xdr:row>96</xdr:row>
      <xdr:rowOff>114083</xdr:rowOff>
    </xdr:to>
    <xdr:sp macro="" textlink="">
      <xdr:nvSpPr>
        <xdr:cNvPr id="703" name="楕円 702"/>
        <xdr:cNvSpPr/>
      </xdr:nvSpPr>
      <xdr:spPr>
        <a:xfrm>
          <a:off x="16268700" y="16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162360</xdr:rowOff>
    </xdr:from>
    <xdr:ext cx="534377" cy="259045"/>
    <xdr:sp macro="" textlink="">
      <xdr:nvSpPr>
        <xdr:cNvPr id="704" name="公債費該当値テキスト"/>
        <xdr:cNvSpPr txBox="1"/>
      </xdr:nvSpPr>
      <xdr:spPr>
        <a:xfrm>
          <a:off x="16370300" y="164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56769</xdr:rowOff>
    </xdr:from>
    <xdr:to>
      <xdr:col>81</xdr:col>
      <xdr:colOff>101600</xdr:colOff>
      <xdr:row>96</xdr:row>
      <xdr:rowOff>158369</xdr:rowOff>
    </xdr:to>
    <xdr:sp macro="" textlink="">
      <xdr:nvSpPr>
        <xdr:cNvPr id="705" name="楕円 704"/>
        <xdr:cNvSpPr/>
      </xdr:nvSpPr>
      <xdr:spPr>
        <a:xfrm>
          <a:off x="15430500" y="165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149496</xdr:rowOff>
    </xdr:from>
    <xdr:ext cx="534377" cy="259045"/>
    <xdr:sp macro="" textlink="">
      <xdr:nvSpPr>
        <xdr:cNvPr id="706" name="テキスト ボックス 705"/>
        <xdr:cNvSpPr txBox="1"/>
      </xdr:nvSpPr>
      <xdr:spPr>
        <a:xfrm>
          <a:off x="15214111" y="166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15180</xdr:rowOff>
    </xdr:from>
    <xdr:to>
      <xdr:col>76</xdr:col>
      <xdr:colOff>165100</xdr:colOff>
      <xdr:row>96</xdr:row>
      <xdr:rowOff>116780</xdr:rowOff>
    </xdr:to>
    <xdr:sp macro="" textlink="">
      <xdr:nvSpPr>
        <xdr:cNvPr id="707" name="楕円 706"/>
        <xdr:cNvSpPr/>
      </xdr:nvSpPr>
      <xdr:spPr>
        <a:xfrm>
          <a:off x="14541500" y="164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107907</xdr:rowOff>
    </xdr:from>
    <xdr:ext cx="534377" cy="259045"/>
    <xdr:sp macro="" textlink="">
      <xdr:nvSpPr>
        <xdr:cNvPr id="708" name="テキスト ボックス 707"/>
        <xdr:cNvSpPr txBox="1"/>
      </xdr:nvSpPr>
      <xdr:spPr>
        <a:xfrm>
          <a:off x="14325111" y="165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168393</xdr:rowOff>
    </xdr:from>
    <xdr:to>
      <xdr:col>72</xdr:col>
      <xdr:colOff>38100</xdr:colOff>
      <xdr:row>96</xdr:row>
      <xdr:rowOff>98543</xdr:rowOff>
    </xdr:to>
    <xdr:sp macro="" textlink="">
      <xdr:nvSpPr>
        <xdr:cNvPr id="709" name="楕円 708"/>
        <xdr:cNvSpPr/>
      </xdr:nvSpPr>
      <xdr:spPr>
        <a:xfrm>
          <a:off x="13652500" y="16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89670</xdr:rowOff>
    </xdr:from>
    <xdr:ext cx="534377" cy="259045"/>
    <xdr:sp macro="" textlink="">
      <xdr:nvSpPr>
        <xdr:cNvPr id="710" name="テキスト ボックス 709"/>
        <xdr:cNvSpPr txBox="1"/>
      </xdr:nvSpPr>
      <xdr:spPr>
        <a:xfrm>
          <a:off x="13436111" y="165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6138</xdr:rowOff>
    </xdr:from>
    <xdr:to>
      <xdr:col>67</xdr:col>
      <xdr:colOff>101600</xdr:colOff>
      <xdr:row>96</xdr:row>
      <xdr:rowOff>107738</xdr:rowOff>
    </xdr:to>
    <xdr:sp macro="" textlink="">
      <xdr:nvSpPr>
        <xdr:cNvPr id="711" name="楕円 710"/>
        <xdr:cNvSpPr/>
      </xdr:nvSpPr>
      <xdr:spPr>
        <a:xfrm>
          <a:off x="12763500" y="1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98865</xdr:rowOff>
    </xdr:from>
    <xdr:ext cx="534377" cy="259045"/>
    <xdr:sp macro="" textlink="">
      <xdr:nvSpPr>
        <xdr:cNvPr id="712" name="テキスト ボックス 711"/>
        <xdr:cNvSpPr txBox="1"/>
      </xdr:nvSpPr>
      <xdr:spPr>
        <a:xfrm>
          <a:off x="12547111" y="1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のうち平成２５年度の値が突出しているのは、学校給食共同調理場の改築によるもの、また、民生費のうち平成２８年度の値が突出しているのは、認定こども園の開設に係る補助金等の支出によるものである。</a:t>
          </a:r>
          <a:endParaRPr lang="ja-JP" altLang="ja-JP" sz="1400">
            <a:effectLst/>
          </a:endParaRPr>
        </a:p>
        <a:p>
          <a:r>
            <a:rPr kumimoji="1" lang="ja-JP" altLang="ja-JP" sz="1100">
              <a:solidFill>
                <a:schemeClr val="dk1"/>
              </a:solidFill>
              <a:effectLst/>
              <a:latin typeface="+mn-lt"/>
              <a:ea typeface="+mn-ea"/>
              <a:cs typeface="+mn-cs"/>
            </a:rPr>
            <a:t>　類似団体平均と比較して軒並み上回っている経費は、衛生費と土木費であり、衛生費は他の団体と比較して分別の種類が多いことによるごみ収集のコストが嵩むことによるもの、土木費は類似団体と比較して行政面積が広い（類似団体</a:t>
          </a:r>
          <a:r>
            <a:rPr kumimoji="1" lang="en-US" altLang="ja-JP" sz="1100">
              <a:solidFill>
                <a:schemeClr val="dk1"/>
              </a:solidFill>
              <a:effectLst/>
              <a:latin typeface="+mn-lt"/>
              <a:ea typeface="+mn-ea"/>
              <a:cs typeface="+mn-cs"/>
            </a:rPr>
            <a:t>301.61</a:t>
          </a:r>
          <a:r>
            <a:rPr kumimoji="1" lang="ja-JP" altLang="ja-JP" sz="1100">
              <a:solidFill>
                <a:schemeClr val="dk1"/>
              </a:solidFill>
              <a:effectLst/>
              <a:latin typeface="+mn-lt"/>
              <a:ea typeface="+mn-ea"/>
              <a:cs typeface="+mn-cs"/>
            </a:rPr>
            <a:t>㎢に対し本町は</a:t>
          </a:r>
          <a:r>
            <a:rPr kumimoji="1" lang="en-US" altLang="ja-JP" sz="1100">
              <a:solidFill>
                <a:schemeClr val="dk1"/>
              </a:solidFill>
              <a:effectLst/>
              <a:latin typeface="+mn-lt"/>
              <a:ea typeface="+mn-ea"/>
              <a:cs typeface="+mn-cs"/>
            </a:rPr>
            <a:t>391.91</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26.10.1</a:t>
          </a:r>
          <a:r>
            <a:rPr kumimoji="1" lang="ja-JP" altLang="ja-JP" sz="1100">
              <a:solidFill>
                <a:schemeClr val="dk1"/>
              </a:solidFill>
              <a:effectLst/>
              <a:latin typeface="+mn-lt"/>
              <a:ea typeface="+mn-ea"/>
              <a:cs typeface="+mn-cs"/>
            </a:rPr>
            <a:t>））ため、道路及び橋梁の延長及び面積が長いことが主な要因である。</a:t>
          </a:r>
          <a:endParaRPr lang="ja-JP" altLang="ja-JP" sz="1400">
            <a:effectLst/>
          </a:endParaRPr>
        </a:p>
        <a:p>
          <a:r>
            <a:rPr kumimoji="1" lang="ja-JP" altLang="ja-JP" sz="1100">
              <a:solidFill>
                <a:schemeClr val="dk1"/>
              </a:solidFill>
              <a:effectLst/>
              <a:latin typeface="+mn-lt"/>
              <a:ea typeface="+mn-ea"/>
              <a:cs typeface="+mn-cs"/>
            </a:rPr>
            <a:t>　今後も事務事業評価による事業の選定、効率化を図る事により、コスト削減に努める。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財政調整基金残高については、毎年度取崩しを行いながらの予算編成を行っている状況である。</a:t>
          </a:r>
          <a:endParaRPr lang="ja-JP" altLang="ja-JP" sz="1400">
            <a:effectLst/>
          </a:endParaRPr>
        </a:p>
        <a:p>
          <a:r>
            <a:rPr kumimoji="1" lang="ja-JP" altLang="ja-JP" sz="1100">
              <a:solidFill>
                <a:schemeClr val="dk1"/>
              </a:solidFill>
              <a:effectLst/>
              <a:latin typeface="+mn-lt"/>
              <a:ea typeface="+mn-ea"/>
              <a:cs typeface="+mn-cs"/>
            </a:rPr>
            <a:t>　コスト意識の徹底により、これまで取崩し額を超える決算剰余金の積戻しを行うなど、年度によって増減を繰り返しながらも全体的には増加傾向にあったが、</a:t>
          </a:r>
          <a:r>
            <a:rPr kumimoji="1" lang="ja-JP" altLang="en-US" sz="1100">
              <a:solidFill>
                <a:schemeClr val="dk1"/>
              </a:solidFill>
              <a:effectLst/>
              <a:latin typeface="+mn-lt"/>
              <a:ea typeface="+mn-ea"/>
              <a:cs typeface="+mn-cs"/>
            </a:rPr>
            <a:t>平成２９年度は</a:t>
          </a:r>
          <a:r>
            <a:rPr kumimoji="1" lang="ja-JP" altLang="ja-JP" sz="1100">
              <a:solidFill>
                <a:schemeClr val="dk1"/>
              </a:solidFill>
              <a:effectLst/>
              <a:latin typeface="+mn-lt"/>
              <a:ea typeface="+mn-ea"/>
              <a:cs typeface="+mn-cs"/>
            </a:rPr>
            <a:t>地方交付税や税収の減などにより積戻しの額が抑えられ</a:t>
          </a:r>
          <a:r>
            <a:rPr kumimoji="1" lang="ja-JP" altLang="en-US" sz="1100">
              <a:solidFill>
                <a:schemeClr val="dk1"/>
              </a:solidFill>
              <a:effectLst/>
              <a:latin typeface="+mn-lt"/>
              <a:ea typeface="+mn-ea"/>
              <a:cs typeface="+mn-cs"/>
            </a:rPr>
            <a:t>減少しており、今後も</a:t>
          </a:r>
          <a:r>
            <a:rPr kumimoji="1" lang="ja-JP" altLang="ja-JP" sz="1100">
              <a:solidFill>
                <a:schemeClr val="dk1"/>
              </a:solidFill>
              <a:effectLst/>
              <a:latin typeface="+mn-lt"/>
              <a:ea typeface="+mn-ea"/>
              <a:cs typeface="+mn-cs"/>
            </a:rPr>
            <a:t>右肩下がりとなることが予想されている。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平成２８年度に続き</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年度の実質単年度収支は赤字と</a:t>
          </a:r>
          <a:r>
            <a:rPr kumimoji="1" lang="ja-JP" altLang="en-US" sz="1100">
              <a:solidFill>
                <a:schemeClr val="dk1"/>
              </a:solidFill>
              <a:effectLst/>
              <a:latin typeface="+mn-lt"/>
              <a:ea typeface="+mn-ea"/>
              <a:cs typeface="+mn-cs"/>
            </a:rPr>
            <a:t>なりましたが</a:t>
          </a:r>
          <a:r>
            <a:rPr kumimoji="1" lang="ja-JP" altLang="ja-JP" sz="1100">
              <a:solidFill>
                <a:schemeClr val="dk1"/>
              </a:solidFill>
              <a:effectLst/>
              <a:latin typeface="+mn-lt"/>
              <a:ea typeface="+mn-ea"/>
              <a:cs typeface="+mn-cs"/>
            </a:rPr>
            <a:t>、これは平成２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実質収支</a:t>
          </a:r>
          <a:r>
            <a:rPr kumimoji="1" lang="ja-JP" altLang="ja-JP" sz="1100">
              <a:solidFill>
                <a:schemeClr val="dk1"/>
              </a:solidFill>
              <a:effectLst/>
              <a:latin typeface="+mn-lt"/>
              <a:ea typeface="+mn-ea"/>
              <a:cs typeface="+mn-cs"/>
            </a:rPr>
            <a:t>は増額となったものの、基金取り崩し額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より増額となり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積戻し額が減額となったことによるものである。</a:t>
          </a:r>
          <a:endParaRPr lang="ja-JP" altLang="ja-JP" sz="1400">
            <a:effectLst/>
          </a:endParaRPr>
        </a:p>
        <a:p>
          <a:r>
            <a:rPr kumimoji="1" lang="ja-JP" altLang="ja-JP" sz="1100">
              <a:solidFill>
                <a:schemeClr val="dk1"/>
              </a:solidFill>
              <a:effectLst/>
              <a:latin typeface="+mn-lt"/>
              <a:ea typeface="+mn-ea"/>
              <a:cs typeface="+mn-cs"/>
            </a:rPr>
            <a:t>　今後は長期的な視点のもと、将来的に基金に依存しない財政基盤の確立を目指して行財政改革の推進に努める。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これまで、すべての会計の実質収支額及び資金不足・余剰額は黒字となっている。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度における標準財政規模に占める割合では、水道事業会計の占める割合が大きく、次いで一般会計、国民健康保険特別会計</a:t>
          </a:r>
          <a:r>
            <a:rPr kumimoji="1" lang="ja-JP" altLang="en-US" sz="1100">
              <a:solidFill>
                <a:schemeClr val="dk1"/>
              </a:solidFill>
              <a:effectLst/>
              <a:latin typeface="+mn-lt"/>
              <a:ea typeface="+mn-ea"/>
              <a:cs typeface="+mn-cs"/>
            </a:rPr>
            <a:t>、介護保険事業特別会計</a:t>
          </a:r>
          <a:r>
            <a:rPr kumimoji="1" lang="ja-JP" altLang="ja-JP" sz="1100">
              <a:solidFill>
                <a:schemeClr val="dk1"/>
              </a:solidFill>
              <a:effectLst/>
              <a:latin typeface="+mn-lt"/>
              <a:ea typeface="+mn-ea"/>
              <a:cs typeface="+mn-cs"/>
            </a:rPr>
            <a:t>の順となっている。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今後も各会計において経常経費の縮減に努め、経営の健全化を図っていく。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462_&#26412;&#21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20.100000000000001</v>
          </cell>
          <cell r="CV51">
            <v>25</v>
          </cell>
        </row>
        <row r="53">
          <cell r="CN53">
            <v>55.1</v>
          </cell>
          <cell r="CV53">
            <v>55.8</v>
          </cell>
        </row>
        <row r="55">
          <cell r="AN55" t="str">
            <v>類似団体内平均値</v>
          </cell>
          <cell r="CN55">
            <v>0</v>
          </cell>
          <cell r="CV55">
            <v>0</v>
          </cell>
        </row>
        <row r="57">
          <cell r="CN57">
            <v>56.3</v>
          </cell>
          <cell r="CV57">
            <v>58.5</v>
          </cell>
        </row>
        <row r="72">
          <cell r="BP72" t="str">
            <v>H25</v>
          </cell>
          <cell r="BX72" t="str">
            <v>H26</v>
          </cell>
          <cell r="CF72" t="str">
            <v>H27</v>
          </cell>
          <cell r="CN72" t="str">
            <v>H28</v>
          </cell>
          <cell r="CV72" t="str">
            <v>H29</v>
          </cell>
        </row>
        <row r="73">
          <cell r="AN73" t="str">
            <v>当該団体値</v>
          </cell>
          <cell r="BP73">
            <v>22.1</v>
          </cell>
          <cell r="BX73">
            <v>14.8</v>
          </cell>
          <cell r="CF73">
            <v>20.6</v>
          </cell>
          <cell r="CN73">
            <v>20.100000000000001</v>
          </cell>
          <cell r="CV73">
            <v>25</v>
          </cell>
        </row>
        <row r="75">
          <cell r="BP75">
            <v>10.6</v>
          </cell>
          <cell r="BX75">
            <v>10.199999999999999</v>
          </cell>
          <cell r="CF75">
            <v>9.5</v>
          </cell>
          <cell r="CN75">
            <v>8.6999999999999993</v>
          </cell>
          <cell r="CV75">
            <v>8.6999999999999993</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7472811</v>
      </c>
      <c r="BO4" s="403"/>
      <c r="BP4" s="403"/>
      <c r="BQ4" s="403"/>
      <c r="BR4" s="403"/>
      <c r="BS4" s="403"/>
      <c r="BT4" s="403"/>
      <c r="BU4" s="404"/>
      <c r="BV4" s="402">
        <v>7197523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2.7</v>
      </c>
      <c r="CU4" s="584"/>
      <c r="CV4" s="584"/>
      <c r="CW4" s="584"/>
      <c r="CX4" s="584"/>
      <c r="CY4" s="584"/>
      <c r="CZ4" s="584"/>
      <c r="DA4" s="585"/>
      <c r="DB4" s="583">
        <v>2.4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7360881</v>
      </c>
      <c r="BO5" s="408"/>
      <c r="BP5" s="408"/>
      <c r="BQ5" s="408"/>
      <c r="BR5" s="408"/>
      <c r="BS5" s="408"/>
      <c r="BT5" s="408"/>
      <c r="BU5" s="409"/>
      <c r="BV5" s="407">
        <v>7083629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84.9</v>
      </c>
      <c r="CU5" s="378"/>
      <c r="CV5" s="378"/>
      <c r="CW5" s="378"/>
      <c r="CX5" s="378"/>
      <c r="CY5" s="378"/>
      <c r="CZ5" s="378"/>
      <c r="DA5" s="379"/>
      <c r="DB5" s="377">
        <v>82.1</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111930</v>
      </c>
      <c r="BO6" s="408"/>
      <c r="BP6" s="408"/>
      <c r="BQ6" s="408"/>
      <c r="BR6" s="408"/>
      <c r="BS6" s="408"/>
      <c r="BT6" s="408"/>
      <c r="BU6" s="409"/>
      <c r="BV6" s="407">
        <v>113894</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88.6</v>
      </c>
      <c r="CU6" s="558"/>
      <c r="CV6" s="558"/>
      <c r="CW6" s="558"/>
      <c r="CX6" s="558"/>
      <c r="CY6" s="558"/>
      <c r="CZ6" s="558"/>
      <c r="DA6" s="559"/>
      <c r="DB6" s="557">
        <v>85.7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2789</v>
      </c>
      <c r="BO7" s="408"/>
      <c r="BP7" s="408"/>
      <c r="BQ7" s="408"/>
      <c r="BR7" s="408"/>
      <c r="BS7" s="408"/>
      <c r="BT7" s="408"/>
      <c r="BU7" s="409"/>
      <c r="BV7" s="407">
        <v>12761</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4055328</v>
      </c>
      <c r="CU7" s="408"/>
      <c r="CV7" s="408"/>
      <c r="CW7" s="408"/>
      <c r="CX7" s="408"/>
      <c r="CY7" s="408"/>
      <c r="CZ7" s="408"/>
      <c r="DA7" s="409"/>
      <c r="DB7" s="407">
        <v>4172731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96</v>
      </c>
      <c r="AV8" s="465"/>
      <c r="AW8" s="465"/>
      <c r="AX8" s="465"/>
      <c r="AY8" s="387" t="s">
        <v>103</v>
      </c>
      <c r="AZ8" s="388"/>
      <c r="BA8" s="388"/>
      <c r="BB8" s="388"/>
      <c r="BC8" s="388"/>
      <c r="BD8" s="388"/>
      <c r="BE8" s="388"/>
      <c r="BF8" s="388"/>
      <c r="BG8" s="388"/>
      <c r="BH8" s="388"/>
      <c r="BI8" s="388"/>
      <c r="BJ8" s="388"/>
      <c r="BK8" s="388"/>
      <c r="BL8" s="388"/>
      <c r="BM8" s="389"/>
      <c r="BN8" s="407">
        <v>109141</v>
      </c>
      <c r="BO8" s="408"/>
      <c r="BP8" s="408"/>
      <c r="BQ8" s="408"/>
      <c r="BR8" s="408"/>
      <c r="BS8" s="408"/>
      <c r="BT8" s="408"/>
      <c r="BU8" s="409"/>
      <c r="BV8" s="407">
        <v>101133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0.26</v>
      </c>
      <c r="CU8" s="521"/>
      <c r="CV8" s="521"/>
      <c r="CW8" s="521"/>
      <c r="CX8" s="521"/>
      <c r="CY8" s="521"/>
      <c r="CZ8" s="521"/>
      <c r="DA8" s="522"/>
      <c r="DB8" s="520">
        <v>0.25</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7358</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96</v>
      </c>
      <c r="AV9" s="465"/>
      <c r="AW9" s="465"/>
      <c r="AX9" s="465"/>
      <c r="AY9" s="387" t="s">
        <v>109</v>
      </c>
      <c r="AZ9" s="388"/>
      <c r="BA9" s="388"/>
      <c r="BB9" s="388"/>
      <c r="BC9" s="388"/>
      <c r="BD9" s="388"/>
      <c r="BE9" s="388"/>
      <c r="BF9" s="388"/>
      <c r="BG9" s="388"/>
      <c r="BH9" s="388"/>
      <c r="BI9" s="388"/>
      <c r="BJ9" s="388"/>
      <c r="BK9" s="388"/>
      <c r="BL9" s="388"/>
      <c r="BM9" s="389"/>
      <c r="BN9" s="407">
        <v>8008</v>
      </c>
      <c r="BO9" s="408"/>
      <c r="BP9" s="408"/>
      <c r="BQ9" s="408"/>
      <c r="BR9" s="408"/>
      <c r="BS9" s="408"/>
      <c r="BT9" s="408"/>
      <c r="BU9" s="409"/>
      <c r="BV9" s="407">
        <v>-3624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12.4</v>
      </c>
      <c r="CU9" s="378"/>
      <c r="CV9" s="378"/>
      <c r="CW9" s="378"/>
      <c r="CX9" s="378"/>
      <c r="CY9" s="378"/>
      <c r="CZ9" s="378"/>
      <c r="DA9" s="379"/>
      <c r="DB9" s="377">
        <v>10.9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8275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104588</v>
      </c>
      <c r="BO10" s="408"/>
      <c r="BP10" s="408"/>
      <c r="BQ10" s="408"/>
      <c r="BR10" s="408"/>
      <c r="BS10" s="408"/>
      <c r="BT10" s="408"/>
      <c r="BU10" s="409"/>
      <c r="BV10" s="407">
        <v>155177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7254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230000</v>
      </c>
      <c r="BO12" s="408"/>
      <c r="BP12" s="408"/>
      <c r="BQ12" s="408"/>
      <c r="BR12" s="408"/>
      <c r="BS12" s="408"/>
      <c r="BT12" s="408"/>
      <c r="BU12" s="409"/>
      <c r="BV12" s="407">
        <v>190000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7225</v>
      </c>
      <c r="S13" s="511"/>
      <c r="T13" s="511"/>
      <c r="U13" s="511"/>
      <c r="V13" s="512"/>
      <c r="W13" s="498" t="s">
        <v>133</v>
      </c>
      <c r="X13" s="420"/>
      <c r="Y13" s="420"/>
      <c r="Z13" s="420"/>
      <c r="AA13" s="420"/>
      <c r="AB13" s="421"/>
      <c r="AC13" s="383">
        <v>1015</v>
      </c>
      <c r="AD13" s="384"/>
      <c r="AE13" s="384"/>
      <c r="AF13" s="384"/>
      <c r="AG13" s="385"/>
      <c r="AH13" s="383">
        <v>1043</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-117404</v>
      </c>
      <c r="BO13" s="408"/>
      <c r="BP13" s="408"/>
      <c r="BQ13" s="408"/>
      <c r="BR13" s="408"/>
      <c r="BS13" s="408"/>
      <c r="BT13" s="408"/>
      <c r="BU13" s="409"/>
      <c r="BV13" s="407">
        <v>-38447</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8.6999999999999993</v>
      </c>
      <c r="CU13" s="378"/>
      <c r="CV13" s="378"/>
      <c r="CW13" s="378"/>
      <c r="CX13" s="378"/>
      <c r="CY13" s="378"/>
      <c r="CZ13" s="378"/>
      <c r="DA13" s="379"/>
      <c r="DB13" s="377">
        <v>8.6999999999999993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7406</v>
      </c>
      <c r="S14" s="511"/>
      <c r="T14" s="511"/>
      <c r="U14" s="511"/>
      <c r="V14" s="512"/>
      <c r="W14" s="513"/>
      <c r="X14" s="423"/>
      <c r="Y14" s="423"/>
      <c r="Z14" s="423"/>
      <c r="AA14" s="423"/>
      <c r="AB14" s="424"/>
      <c r="AC14" s="503">
        <v>26.9</v>
      </c>
      <c r="AD14" s="504"/>
      <c r="AE14" s="504"/>
      <c r="AF14" s="504"/>
      <c r="AG14" s="505"/>
      <c r="AH14" s="503">
        <v>25.8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25</v>
      </c>
      <c r="CU14" s="515"/>
      <c r="CV14" s="515"/>
      <c r="CW14" s="515"/>
      <c r="CX14" s="515"/>
      <c r="CY14" s="515"/>
      <c r="CZ14" s="515"/>
      <c r="DA14" s="516"/>
      <c r="DB14" s="514">
        <v>20.100000000000001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7379</v>
      </c>
      <c r="S15" s="511"/>
      <c r="T15" s="511"/>
      <c r="U15" s="511"/>
      <c r="V15" s="512"/>
      <c r="W15" s="498" t="s">
        <v>141</v>
      </c>
      <c r="X15" s="420"/>
      <c r="Y15" s="420"/>
      <c r="Z15" s="420"/>
      <c r="AA15" s="420"/>
      <c r="AB15" s="421"/>
      <c r="AC15" s="383">
        <v>673</v>
      </c>
      <c r="AD15" s="384"/>
      <c r="AE15" s="384"/>
      <c r="AF15" s="384"/>
      <c r="AG15" s="385"/>
      <c r="AH15" s="383">
        <v>783</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972023</v>
      </c>
      <c r="BO15" s="403"/>
      <c r="BP15" s="403"/>
      <c r="BQ15" s="403"/>
      <c r="BR15" s="403"/>
      <c r="BS15" s="403"/>
      <c r="BT15" s="403"/>
      <c r="BU15" s="404"/>
      <c r="BV15" s="402">
        <v>963299</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17.899999999999999</v>
      </c>
      <c r="AD16" s="504"/>
      <c r="AE16" s="504"/>
      <c r="AF16" s="504"/>
      <c r="AG16" s="505"/>
      <c r="AH16" s="503">
        <v>19.399999999999999</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3644156</v>
      </c>
      <c r="BO16" s="408"/>
      <c r="BP16" s="408"/>
      <c r="BQ16" s="408"/>
      <c r="BR16" s="408"/>
      <c r="BS16" s="408"/>
      <c r="BT16" s="408"/>
      <c r="BU16" s="409"/>
      <c r="BV16" s="407">
        <v>3777697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2082</v>
      </c>
      <c r="AD17" s="384"/>
      <c r="AE17" s="384"/>
      <c r="AF17" s="384"/>
      <c r="AG17" s="385"/>
      <c r="AH17" s="383">
        <v>2215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1214892</v>
      </c>
      <c r="BO17" s="408"/>
      <c r="BP17" s="408"/>
      <c r="BQ17" s="408"/>
      <c r="BR17" s="408"/>
      <c r="BS17" s="408"/>
      <c r="BT17" s="408"/>
      <c r="BU17" s="409"/>
      <c r="BV17" s="407">
        <v>1187108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391.91</v>
      </c>
      <c r="M18" s="472"/>
      <c r="N18" s="472"/>
      <c r="O18" s="472"/>
      <c r="P18" s="472"/>
      <c r="Q18" s="472"/>
      <c r="R18" s="473"/>
      <c r="S18" s="473"/>
      <c r="T18" s="473"/>
      <c r="U18" s="473"/>
      <c r="V18" s="474"/>
      <c r="W18" s="488"/>
      <c r="X18" s="489"/>
      <c r="Y18" s="489"/>
      <c r="Z18" s="489"/>
      <c r="AA18" s="489"/>
      <c r="AB18" s="499"/>
      <c r="AC18" s="371">
        <v>55.2</v>
      </c>
      <c r="AD18" s="372"/>
      <c r="AE18" s="372"/>
      <c r="AF18" s="372"/>
      <c r="AG18" s="475"/>
      <c r="AH18" s="371">
        <v>54.8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3483327</v>
      </c>
      <c r="BO18" s="408"/>
      <c r="BP18" s="408"/>
      <c r="BQ18" s="408"/>
      <c r="BR18" s="408"/>
      <c r="BS18" s="408"/>
      <c r="BT18" s="408"/>
      <c r="BU18" s="409"/>
      <c r="BV18" s="407">
        <v>3476048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19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4843067</v>
      </c>
      <c r="BO19" s="408"/>
      <c r="BP19" s="408"/>
      <c r="BQ19" s="408"/>
      <c r="BR19" s="408"/>
      <c r="BS19" s="408"/>
      <c r="BT19" s="408"/>
      <c r="BU19" s="409"/>
      <c r="BV19" s="407">
        <v>4984578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3260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6944916</v>
      </c>
      <c r="BO23" s="408"/>
      <c r="BP23" s="408"/>
      <c r="BQ23" s="408"/>
      <c r="BR23" s="408"/>
      <c r="BS23" s="408"/>
      <c r="BT23" s="408"/>
      <c r="BU23" s="409"/>
      <c r="BV23" s="407">
        <v>6620588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7470</v>
      </c>
      <c r="R24" s="384"/>
      <c r="S24" s="384"/>
      <c r="T24" s="384"/>
      <c r="U24" s="384"/>
      <c r="V24" s="385"/>
      <c r="W24" s="449"/>
      <c r="X24" s="440"/>
      <c r="Y24" s="441"/>
      <c r="Z24" s="380" t="s">
        <v>165</v>
      </c>
      <c r="AA24" s="381"/>
      <c r="AB24" s="381"/>
      <c r="AC24" s="381"/>
      <c r="AD24" s="381"/>
      <c r="AE24" s="381"/>
      <c r="AF24" s="381"/>
      <c r="AG24" s="382"/>
      <c r="AH24" s="383">
        <v>130</v>
      </c>
      <c r="AI24" s="384"/>
      <c r="AJ24" s="384"/>
      <c r="AK24" s="384"/>
      <c r="AL24" s="385"/>
      <c r="AM24" s="383">
        <v>407420</v>
      </c>
      <c r="AN24" s="384"/>
      <c r="AO24" s="384"/>
      <c r="AP24" s="384"/>
      <c r="AQ24" s="384"/>
      <c r="AR24" s="385"/>
      <c r="AS24" s="383">
        <v>3134</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6901676</v>
      </c>
      <c r="BO24" s="408"/>
      <c r="BP24" s="408"/>
      <c r="BQ24" s="408"/>
      <c r="BR24" s="408"/>
      <c r="BS24" s="408"/>
      <c r="BT24" s="408"/>
      <c r="BU24" s="409"/>
      <c r="BV24" s="407">
        <v>6574823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6160</v>
      </c>
      <c r="R25" s="384"/>
      <c r="S25" s="384"/>
      <c r="T25" s="384"/>
      <c r="U25" s="384"/>
      <c r="V25" s="385"/>
      <c r="W25" s="449"/>
      <c r="X25" s="440"/>
      <c r="Y25" s="441"/>
      <c r="Z25" s="380" t="s">
        <v>168</v>
      </c>
      <c r="AA25" s="381"/>
      <c r="AB25" s="381"/>
      <c r="AC25" s="381"/>
      <c r="AD25" s="381"/>
      <c r="AE25" s="381"/>
      <c r="AF25" s="381"/>
      <c r="AG25" s="382"/>
      <c r="AH25" s="383" t="s">
        <v>169</v>
      </c>
      <c r="AI25" s="384"/>
      <c r="AJ25" s="384"/>
      <c r="AK25" s="384"/>
      <c r="AL25" s="385"/>
      <c r="AM25" s="383" t="s">
        <v>169</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736054</v>
      </c>
      <c r="BO25" s="403"/>
      <c r="BP25" s="403"/>
      <c r="BQ25" s="403"/>
      <c r="BR25" s="403"/>
      <c r="BS25" s="403"/>
      <c r="BT25" s="403"/>
      <c r="BU25" s="404"/>
      <c r="BV25" s="402">
        <v>694412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5620</v>
      </c>
      <c r="R26" s="384"/>
      <c r="S26" s="384"/>
      <c r="T26" s="384"/>
      <c r="U26" s="384"/>
      <c r="V26" s="385"/>
      <c r="W26" s="449"/>
      <c r="X26" s="440"/>
      <c r="Y26" s="441"/>
      <c r="Z26" s="380" t="s">
        <v>172</v>
      </c>
      <c r="AA26" s="462"/>
      <c r="AB26" s="462"/>
      <c r="AC26" s="462"/>
      <c r="AD26" s="462"/>
      <c r="AE26" s="462"/>
      <c r="AF26" s="462"/>
      <c r="AG26" s="463"/>
      <c r="AH26" s="383">
        <v>12</v>
      </c>
      <c r="AI26" s="384"/>
      <c r="AJ26" s="384"/>
      <c r="AK26" s="384"/>
      <c r="AL26" s="385"/>
      <c r="AM26" s="383">
        <v>43236</v>
      </c>
      <c r="AN26" s="384"/>
      <c r="AO26" s="384"/>
      <c r="AP26" s="384"/>
      <c r="AQ26" s="384"/>
      <c r="AR26" s="385"/>
      <c r="AS26" s="383">
        <v>3603</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2920</v>
      </c>
      <c r="R27" s="384"/>
      <c r="S27" s="384"/>
      <c r="T27" s="384"/>
      <c r="U27" s="384"/>
      <c r="V27" s="385"/>
      <c r="W27" s="449"/>
      <c r="X27" s="440"/>
      <c r="Y27" s="441"/>
      <c r="Z27" s="380" t="s">
        <v>175</v>
      </c>
      <c r="AA27" s="381"/>
      <c r="AB27" s="381"/>
      <c r="AC27" s="381"/>
      <c r="AD27" s="381"/>
      <c r="AE27" s="381"/>
      <c r="AF27" s="381"/>
      <c r="AG27" s="382"/>
      <c r="AH27" s="383" t="s">
        <v>131</v>
      </c>
      <c r="AI27" s="384"/>
      <c r="AJ27" s="384"/>
      <c r="AK27" s="384"/>
      <c r="AL27" s="385"/>
      <c r="AM27" s="383" t="s">
        <v>169</v>
      </c>
      <c r="AN27" s="384"/>
      <c r="AO27" s="384"/>
      <c r="AP27" s="384"/>
      <c r="AQ27" s="384"/>
      <c r="AR27" s="385"/>
      <c r="AS27" s="383" t="s">
        <v>122</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210365</v>
      </c>
      <c r="BO27" s="411"/>
      <c r="BP27" s="411"/>
      <c r="BQ27" s="411"/>
      <c r="BR27" s="411"/>
      <c r="BS27" s="411"/>
      <c r="BT27" s="411"/>
      <c r="BU27" s="412"/>
      <c r="BV27" s="410">
        <v>210364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2300</v>
      </c>
      <c r="R28" s="384"/>
      <c r="S28" s="384"/>
      <c r="T28" s="384"/>
      <c r="U28" s="384"/>
      <c r="V28" s="385"/>
      <c r="W28" s="449"/>
      <c r="X28" s="440"/>
      <c r="Y28" s="441"/>
      <c r="Z28" s="380" t="s">
        <v>178</v>
      </c>
      <c r="AA28" s="381"/>
      <c r="AB28" s="381"/>
      <c r="AC28" s="381"/>
      <c r="AD28" s="381"/>
      <c r="AE28" s="381"/>
      <c r="AF28" s="381"/>
      <c r="AG28" s="382"/>
      <c r="AH28" s="383">
        <v>6</v>
      </c>
      <c r="AI28" s="384"/>
      <c r="AJ28" s="384"/>
      <c r="AK28" s="384"/>
      <c r="AL28" s="385"/>
      <c r="AM28" s="383">
        <v>14844</v>
      </c>
      <c r="AN28" s="384"/>
      <c r="AO28" s="384"/>
      <c r="AP28" s="384"/>
      <c r="AQ28" s="384"/>
      <c r="AR28" s="385"/>
      <c r="AS28" s="383">
        <v>2474</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1435685</v>
      </c>
      <c r="BO28" s="403"/>
      <c r="BP28" s="403"/>
      <c r="BQ28" s="403"/>
      <c r="BR28" s="403"/>
      <c r="BS28" s="403"/>
      <c r="BT28" s="403"/>
      <c r="BU28" s="404"/>
      <c r="BV28" s="402">
        <v>1561097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10</v>
      </c>
      <c r="M29" s="384"/>
      <c r="N29" s="384"/>
      <c r="O29" s="384"/>
      <c r="P29" s="385"/>
      <c r="Q29" s="383">
        <v>1850</v>
      </c>
      <c r="R29" s="384"/>
      <c r="S29" s="384"/>
      <c r="T29" s="384"/>
      <c r="U29" s="384"/>
      <c r="V29" s="385"/>
      <c r="W29" s="450"/>
      <c r="X29" s="451"/>
      <c r="Y29" s="452"/>
      <c r="Z29" s="380" t="s">
        <v>181</v>
      </c>
      <c r="AA29" s="381"/>
      <c r="AB29" s="381"/>
      <c r="AC29" s="381"/>
      <c r="AD29" s="381"/>
      <c r="AE29" s="381"/>
      <c r="AF29" s="381"/>
      <c r="AG29" s="382"/>
      <c r="AH29" s="383">
        <v>136</v>
      </c>
      <c r="AI29" s="384"/>
      <c r="AJ29" s="384"/>
      <c r="AK29" s="384"/>
      <c r="AL29" s="385"/>
      <c r="AM29" s="383">
        <v>422264</v>
      </c>
      <c r="AN29" s="384"/>
      <c r="AO29" s="384"/>
      <c r="AP29" s="384"/>
      <c r="AQ29" s="384"/>
      <c r="AR29" s="385"/>
      <c r="AS29" s="383">
        <v>3105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584860</v>
      </c>
      <c r="BO29" s="408"/>
      <c r="BP29" s="408"/>
      <c r="BQ29" s="408"/>
      <c r="BR29" s="408"/>
      <c r="BS29" s="408"/>
      <c r="BT29" s="408"/>
      <c r="BU29" s="409"/>
      <c r="BV29" s="407">
        <v>584797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95.6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1423747</v>
      </c>
      <c r="BO30" s="411"/>
      <c r="BP30" s="411"/>
      <c r="BQ30" s="411"/>
      <c r="BR30" s="411"/>
      <c r="BS30" s="411"/>
      <c r="BT30" s="411"/>
      <c r="BU30" s="412"/>
      <c r="BV30" s="410">
        <v>1362238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とかち広域消防事務組合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本別システム総合研究所</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IF('各会計、関係団体の財政状況及び健全化判断比率'!B33="","",'各会計、関係団体の財政状況及び健全化判断比率'!B33)</f>
        <v>国民健康保険病院事業会計</v>
      </c>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IF('各会計、関係団体の財政状況及び健全化判断比率'!B35="","",'各会計、関係団体の財政状況及び健全化判断比率'!B35)</f>
        <v>公共下水道特別会計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十勝環境複合事務組合（一般会計）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本別町土地開発公社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十勝環境複合事務組合（余熱利用事業会計）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十勝圏複合事務組合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池北三町行政事務組合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e3EoXjb2DLI0ODilCveua2E/R0YXsiRwLqDvPfOqsOM50PJlpGZZo7AuXh4uP82fParWoDXOJhdrJ/BpEgvgvg==" saltValue="9byJ1cq0ZXhHK6koFf1l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552</v>
      </c>
      <c r="D34" s="1186"/>
      <c r="E34" s="1187"/>
      <c r="F34" s="32">
        <v>2.9</v>
      </c>
      <c r="G34" s="33">
        <v>3.39</v>
      </c>
      <c r="H34" s="33">
        <v>3.5</v>
      </c>
      <c r="I34" s="33">
        <v>3.4</v>
      </c>
      <c r="J34" s="34">
        <v>3.55</v>
      </c>
      <c r="K34" s="22"/>
      <c r="L34" s="22"/>
      <c r="M34" s="22"/>
      <c r="N34" s="22"/>
      <c r="O34" s="22"/>
      <c r="P34" s="22"/>
    </row>
    <row r="35" spans="1:16" ht="39" customHeight="1">
      <c r="A35" s="22"/>
      <c r="B35" s="35"/>
      <c r="C35" s="1180" t="s">
        <v>553</v>
      </c>
      <c r="D35" s="1181"/>
      <c r="E35" s="1182"/>
      <c r="F35" s="36">
        <v>2.0699999999999998</v>
      </c>
      <c r="G35" s="37">
        <v>2.95</v>
      </c>
      <c r="H35" s="37">
        <v>2.41</v>
      </c>
      <c r="I35" s="37">
        <v>2.42</v>
      </c>
      <c r="J35" s="38">
        <v>2.69</v>
      </c>
      <c r="K35" s="22"/>
      <c r="L35" s="22"/>
      <c r="M35" s="22"/>
      <c r="N35" s="22"/>
      <c r="O35" s="22"/>
      <c r="P35" s="22"/>
    </row>
    <row r="36" spans="1:16" ht="39" customHeight="1">
      <c r="A36" s="22"/>
      <c r="B36" s="35"/>
      <c r="C36" s="1180" t="s">
        <v>554</v>
      </c>
      <c r="D36" s="1181"/>
      <c r="E36" s="1182"/>
      <c r="F36" s="36">
        <v>2.9</v>
      </c>
      <c r="G36" s="37">
        <v>0.83</v>
      </c>
      <c r="H36" s="37">
        <v>1.7</v>
      </c>
      <c r="I36" s="37">
        <v>1.32</v>
      </c>
      <c r="J36" s="38">
        <v>1.46</v>
      </c>
      <c r="K36" s="22"/>
      <c r="L36" s="22"/>
      <c r="M36" s="22"/>
      <c r="N36" s="22"/>
      <c r="O36" s="22"/>
      <c r="P36" s="22"/>
    </row>
    <row r="37" spans="1:16" ht="39" customHeight="1">
      <c r="A37" s="22"/>
      <c r="B37" s="35"/>
      <c r="C37" s="1180" t="s">
        <v>555</v>
      </c>
      <c r="D37" s="1181"/>
      <c r="E37" s="1182"/>
      <c r="F37" s="36">
        <v>0.39</v>
      </c>
      <c r="G37" s="37">
        <v>0.23</v>
      </c>
      <c r="H37" s="37">
        <v>0.51</v>
      </c>
      <c r="I37" s="37">
        <v>0.95</v>
      </c>
      <c r="J37" s="38">
        <v>0.79</v>
      </c>
      <c r="K37" s="22"/>
      <c r="L37" s="22"/>
      <c r="M37" s="22"/>
      <c r="N37" s="22"/>
      <c r="O37" s="22"/>
      <c r="P37" s="22"/>
    </row>
    <row r="38" spans="1:16" ht="39" customHeight="1">
      <c r="A38" s="22"/>
      <c r="B38" s="35"/>
      <c r="C38" s="1180" t="s">
        <v>556</v>
      </c>
      <c r="D38" s="1181"/>
      <c r="E38" s="1182"/>
      <c r="F38" s="36">
        <v>0.13</v>
      </c>
      <c r="G38" s="37">
        <v>0.1</v>
      </c>
      <c r="H38" s="37">
        <v>0.13</v>
      </c>
      <c r="I38" s="37">
        <v>0.11</v>
      </c>
      <c r="J38" s="38">
        <v>0.09</v>
      </c>
      <c r="K38" s="22"/>
      <c r="L38" s="22"/>
      <c r="M38" s="22"/>
      <c r="N38" s="22"/>
      <c r="O38" s="22"/>
      <c r="P38" s="22"/>
    </row>
    <row r="39" spans="1:16" ht="39" customHeight="1">
      <c r="A39" s="22"/>
      <c r="B39" s="35"/>
      <c r="C39" s="1180" t="s">
        <v>557</v>
      </c>
      <c r="D39" s="1181"/>
      <c r="E39" s="1182"/>
      <c r="F39" s="36">
        <v>0.09</v>
      </c>
      <c r="G39" s="37">
        <v>0.08</v>
      </c>
      <c r="H39" s="37">
        <v>0.06</v>
      </c>
      <c r="I39" s="37">
        <v>0.06</v>
      </c>
      <c r="J39" s="38">
        <v>0.08</v>
      </c>
      <c r="K39" s="22"/>
      <c r="L39" s="22"/>
      <c r="M39" s="22"/>
      <c r="N39" s="22"/>
      <c r="O39" s="22"/>
      <c r="P39" s="22"/>
    </row>
    <row r="40" spans="1:16" ht="39" customHeight="1">
      <c r="A40" s="22"/>
      <c r="B40" s="35"/>
      <c r="C40" s="1180" t="s">
        <v>558</v>
      </c>
      <c r="D40" s="1181"/>
      <c r="E40" s="1182"/>
      <c r="F40" s="36">
        <v>4.0999999999999996</v>
      </c>
      <c r="G40" s="37">
        <v>2.81</v>
      </c>
      <c r="H40" s="37">
        <v>2.78</v>
      </c>
      <c r="I40" s="37">
        <v>2.5</v>
      </c>
      <c r="J40" s="38">
        <v>7.0000000000000007E-2</v>
      </c>
      <c r="K40" s="22"/>
      <c r="L40" s="22"/>
      <c r="M40" s="22"/>
      <c r="N40" s="22"/>
      <c r="O40" s="22"/>
      <c r="P40" s="22"/>
    </row>
    <row r="41" spans="1:16" ht="39" customHeight="1">
      <c r="A41" s="22"/>
      <c r="B41" s="35"/>
      <c r="C41" s="1180" t="s">
        <v>559</v>
      </c>
      <c r="D41" s="1181"/>
      <c r="E41" s="1182"/>
      <c r="F41" s="36">
        <v>0.04</v>
      </c>
      <c r="G41" s="37">
        <v>0.06</v>
      </c>
      <c r="H41" s="37">
        <v>0.04</v>
      </c>
      <c r="I41" s="37">
        <v>0.05</v>
      </c>
      <c r="J41" s="38">
        <v>0.05</v>
      </c>
      <c r="K41" s="22"/>
      <c r="L41" s="22"/>
      <c r="M41" s="22"/>
      <c r="N41" s="22"/>
      <c r="O41" s="22"/>
      <c r="P41" s="22"/>
    </row>
    <row r="42" spans="1:16" ht="39" customHeight="1">
      <c r="A42" s="22"/>
      <c r="B42" s="39"/>
      <c r="C42" s="1180" t="s">
        <v>560</v>
      </c>
      <c r="D42" s="1181"/>
      <c r="E42" s="1182"/>
      <c r="F42" s="36" t="s">
        <v>502</v>
      </c>
      <c r="G42" s="37" t="s">
        <v>502</v>
      </c>
      <c r="H42" s="37" t="s">
        <v>502</v>
      </c>
      <c r="I42" s="37" t="s">
        <v>502</v>
      </c>
      <c r="J42" s="38" t="s">
        <v>502</v>
      </c>
      <c r="K42" s="22"/>
      <c r="L42" s="22"/>
      <c r="M42" s="22"/>
      <c r="N42" s="22"/>
      <c r="O42" s="22"/>
      <c r="P42" s="22"/>
    </row>
    <row r="43" spans="1:16" ht="39" customHeight="1" thickBot="1">
      <c r="A43" s="22"/>
      <c r="B43" s="40"/>
      <c r="C43" s="1183" t="s">
        <v>561</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1Q5ed8l0ooqlGsM2ic+JbMXavCYPzK360M2APzy4Buz7mABAIeprmCbM9NgCQWosQDpuPZFpOd4mnHCW7m8wA==" saltValue="jakxJ9sxO2GWZJKJ62ih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11</v>
      </c>
      <c r="C45" s="1197"/>
      <c r="D45" s="58"/>
      <c r="E45" s="1202" t="s">
        <v>12</v>
      </c>
      <c r="F45" s="1202"/>
      <c r="G45" s="1202"/>
      <c r="H45" s="1202"/>
      <c r="I45" s="1202"/>
      <c r="J45" s="1203"/>
      <c r="K45" s="59">
        <v>737</v>
      </c>
      <c r="L45" s="60">
        <v>735</v>
      </c>
      <c r="M45" s="60">
        <v>688</v>
      </c>
      <c r="N45" s="60">
        <v>607</v>
      </c>
      <c r="O45" s="61">
        <v>665</v>
      </c>
      <c r="P45" s="48"/>
      <c r="Q45" s="48"/>
      <c r="R45" s="48"/>
      <c r="S45" s="48"/>
      <c r="T45" s="48"/>
      <c r="U45" s="48"/>
    </row>
    <row r="46" spans="1:21" ht="30.75" customHeight="1">
      <c r="A46" s="48"/>
      <c r="B46" s="1198"/>
      <c r="C46" s="1199"/>
      <c r="D46" s="62"/>
      <c r="E46" s="1190" t="s">
        <v>13</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c r="A47" s="48"/>
      <c r="B47" s="1198"/>
      <c r="C47" s="1199"/>
      <c r="D47" s="62"/>
      <c r="E47" s="1190" t="s">
        <v>14</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c r="A48" s="48"/>
      <c r="B48" s="1198"/>
      <c r="C48" s="1199"/>
      <c r="D48" s="62"/>
      <c r="E48" s="1190" t="s">
        <v>15</v>
      </c>
      <c r="F48" s="1190"/>
      <c r="G48" s="1190"/>
      <c r="H48" s="1190"/>
      <c r="I48" s="1190"/>
      <c r="J48" s="1191"/>
      <c r="K48" s="63">
        <v>307</v>
      </c>
      <c r="L48" s="64">
        <v>324</v>
      </c>
      <c r="M48" s="64">
        <v>320</v>
      </c>
      <c r="N48" s="64">
        <v>326</v>
      </c>
      <c r="O48" s="65">
        <v>328</v>
      </c>
      <c r="P48" s="48"/>
      <c r="Q48" s="48"/>
      <c r="R48" s="48"/>
      <c r="S48" s="48"/>
      <c r="T48" s="48"/>
      <c r="U48" s="48"/>
    </row>
    <row r="49" spans="1:21" ht="30.75" customHeight="1">
      <c r="A49" s="48"/>
      <c r="B49" s="1198"/>
      <c r="C49" s="1199"/>
      <c r="D49" s="62"/>
      <c r="E49" s="1190" t="s">
        <v>16</v>
      </c>
      <c r="F49" s="1190"/>
      <c r="G49" s="1190"/>
      <c r="H49" s="1190"/>
      <c r="I49" s="1190"/>
      <c r="J49" s="1191"/>
      <c r="K49" s="63">
        <v>66</v>
      </c>
      <c r="L49" s="64">
        <v>65</v>
      </c>
      <c r="M49" s="64">
        <v>65</v>
      </c>
      <c r="N49" s="64">
        <v>64</v>
      </c>
      <c r="O49" s="65">
        <v>23</v>
      </c>
      <c r="P49" s="48"/>
      <c r="Q49" s="48"/>
      <c r="R49" s="48"/>
      <c r="S49" s="48"/>
      <c r="T49" s="48"/>
      <c r="U49" s="48"/>
    </row>
    <row r="50" spans="1:21" ht="30.75" customHeight="1">
      <c r="A50" s="48"/>
      <c r="B50" s="1198"/>
      <c r="C50" s="1199"/>
      <c r="D50" s="62"/>
      <c r="E50" s="1190" t="s">
        <v>17</v>
      </c>
      <c r="F50" s="1190"/>
      <c r="G50" s="1190"/>
      <c r="H50" s="1190"/>
      <c r="I50" s="1190"/>
      <c r="J50" s="1191"/>
      <c r="K50" s="63">
        <v>62</v>
      </c>
      <c r="L50" s="64">
        <v>60</v>
      </c>
      <c r="M50" s="64">
        <v>24</v>
      </c>
      <c r="N50" s="64">
        <v>23</v>
      </c>
      <c r="O50" s="65">
        <v>54</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800</v>
      </c>
      <c r="L52" s="64">
        <v>821</v>
      </c>
      <c r="M52" s="64">
        <v>798</v>
      </c>
      <c r="N52" s="64">
        <v>748</v>
      </c>
      <c r="O52" s="65">
        <v>731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372</v>
      </c>
      <c r="L53" s="69">
        <v>363</v>
      </c>
      <c r="M53" s="69">
        <v>299</v>
      </c>
      <c r="N53" s="69">
        <v>272</v>
      </c>
      <c r="O53" s="70">
        <v>339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1Y6JpSz32X4tAAoe6idlJZa2D5WscgB7FEzAk0PvptD+2KXfb/ynihCQrbYTt73VmUHm9JRIxol8NOXZv93Hw==" saltValue="ECakqeDjvUQlSyKDMmLO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16" t="s">
        <v>24</v>
      </c>
      <c r="C41" s="1217"/>
      <c r="D41" s="81"/>
      <c r="E41" s="1218" t="s">
        <v>25</v>
      </c>
      <c r="F41" s="1218"/>
      <c r="G41" s="1218"/>
      <c r="H41" s="1219"/>
      <c r="I41" s="82">
        <v>6469</v>
      </c>
      <c r="J41" s="83">
        <v>6452</v>
      </c>
      <c r="K41" s="83">
        <v>6421</v>
      </c>
      <c r="L41" s="83">
        <v>6621</v>
      </c>
      <c r="M41" s="84">
        <v>6945</v>
      </c>
    </row>
    <row r="42" spans="2:13" ht="27.75" customHeight="1">
      <c r="B42" s="1206"/>
      <c r="C42" s="1207"/>
      <c r="D42" s="85"/>
      <c r="E42" s="1210" t="s">
        <v>26</v>
      </c>
      <c r="F42" s="1210"/>
      <c r="G42" s="1210"/>
      <c r="H42" s="1211"/>
      <c r="I42" s="86">
        <v>168</v>
      </c>
      <c r="J42" s="87">
        <v>114</v>
      </c>
      <c r="K42" s="87">
        <v>639</v>
      </c>
      <c r="L42" s="87">
        <v>621</v>
      </c>
      <c r="M42" s="88">
        <v>617</v>
      </c>
    </row>
    <row r="43" spans="2:13" ht="27.75" customHeight="1">
      <c r="B43" s="1206"/>
      <c r="C43" s="1207"/>
      <c r="D43" s="85"/>
      <c r="E43" s="1210" t="s">
        <v>27</v>
      </c>
      <c r="F43" s="1210"/>
      <c r="G43" s="1210"/>
      <c r="H43" s="1211"/>
      <c r="I43" s="86">
        <v>4152</v>
      </c>
      <c r="J43" s="87">
        <v>4004</v>
      </c>
      <c r="K43" s="87">
        <v>3881</v>
      </c>
      <c r="L43" s="87">
        <v>3755</v>
      </c>
      <c r="M43" s="88">
        <v>3598</v>
      </c>
    </row>
    <row r="44" spans="2:13" ht="27.75" customHeight="1">
      <c r="B44" s="1206"/>
      <c r="C44" s="1207"/>
      <c r="D44" s="85"/>
      <c r="E44" s="1210" t="s">
        <v>28</v>
      </c>
      <c r="F44" s="1210"/>
      <c r="G44" s="1210"/>
      <c r="H44" s="1211"/>
      <c r="I44" s="86">
        <v>213</v>
      </c>
      <c r="J44" s="87">
        <v>150</v>
      </c>
      <c r="K44" s="87">
        <v>86</v>
      </c>
      <c r="L44" s="87">
        <v>23</v>
      </c>
      <c r="M44" s="88" t="s">
        <v>502</v>
      </c>
    </row>
    <row r="45" spans="2:13" ht="27.75" customHeight="1">
      <c r="B45" s="1206"/>
      <c r="C45" s="1207"/>
      <c r="D45" s="85"/>
      <c r="E45" s="1210" t="s">
        <v>29</v>
      </c>
      <c r="F45" s="1210"/>
      <c r="G45" s="1210"/>
      <c r="H45" s="1211"/>
      <c r="I45" s="86">
        <v>1105</v>
      </c>
      <c r="J45" s="87">
        <v>928</v>
      </c>
      <c r="K45" s="87">
        <v>805</v>
      </c>
      <c r="L45" s="87">
        <v>741</v>
      </c>
      <c r="M45" s="88">
        <v>696</v>
      </c>
    </row>
    <row r="46" spans="2:13" ht="27.75" customHeight="1">
      <c r="B46" s="1206"/>
      <c r="C46" s="1207"/>
      <c r="D46" s="89"/>
      <c r="E46" s="1210" t="s">
        <v>30</v>
      </c>
      <c r="F46" s="1210"/>
      <c r="G46" s="1210"/>
      <c r="H46" s="1211"/>
      <c r="I46" s="86" t="s">
        <v>502</v>
      </c>
      <c r="J46" s="87" t="s">
        <v>502</v>
      </c>
      <c r="K46" s="87" t="s">
        <v>502</v>
      </c>
      <c r="L46" s="87" t="s">
        <v>502</v>
      </c>
      <c r="M46" s="88" t="s">
        <v>502</v>
      </c>
    </row>
    <row r="47" spans="2:13" ht="27.75" customHeight="1">
      <c r="B47" s="1206"/>
      <c r="C47" s="1207"/>
      <c r="D47" s="90"/>
      <c r="E47" s="1220" t="s">
        <v>31</v>
      </c>
      <c r="F47" s="1221"/>
      <c r="G47" s="1221"/>
      <c r="H47" s="1222"/>
      <c r="I47" s="86" t="s">
        <v>502</v>
      </c>
      <c r="J47" s="87" t="s">
        <v>502</v>
      </c>
      <c r="K47" s="87" t="s">
        <v>502</v>
      </c>
      <c r="L47" s="87" t="s">
        <v>502</v>
      </c>
      <c r="M47" s="88" t="s">
        <v>502</v>
      </c>
    </row>
    <row r="48" spans="2:13" ht="27.75" customHeight="1">
      <c r="B48" s="1206"/>
      <c r="C48" s="1207"/>
      <c r="D48" s="85"/>
      <c r="E48" s="1210" t="s">
        <v>32</v>
      </c>
      <c r="F48" s="1210"/>
      <c r="G48" s="1210"/>
      <c r="H48" s="1211"/>
      <c r="I48" s="86" t="s">
        <v>502</v>
      </c>
      <c r="J48" s="87" t="s">
        <v>502</v>
      </c>
      <c r="K48" s="87" t="s">
        <v>502</v>
      </c>
      <c r="L48" s="87" t="s">
        <v>502</v>
      </c>
      <c r="M48" s="88" t="s">
        <v>502</v>
      </c>
    </row>
    <row r="49" spans="2:13" ht="27.75" customHeight="1">
      <c r="B49" s="1208"/>
      <c r="C49" s="1209"/>
      <c r="D49" s="85"/>
      <c r="E49" s="1210" t="s">
        <v>33</v>
      </c>
      <c r="F49" s="1210"/>
      <c r="G49" s="1210"/>
      <c r="H49" s="1211"/>
      <c r="I49" s="86" t="s">
        <v>502</v>
      </c>
      <c r="J49" s="87" t="s">
        <v>502</v>
      </c>
      <c r="K49" s="87" t="s">
        <v>502</v>
      </c>
      <c r="L49" s="87" t="s">
        <v>502</v>
      </c>
      <c r="M49" s="88" t="s">
        <v>502</v>
      </c>
    </row>
    <row r="50" spans="2:13" ht="27.75" customHeight="1">
      <c r="B50" s="1204" t="s">
        <v>34</v>
      </c>
      <c r="C50" s="1205"/>
      <c r="D50" s="91"/>
      <c r="E50" s="1210" t="s">
        <v>35</v>
      </c>
      <c r="F50" s="1210"/>
      <c r="G50" s="1210"/>
      <c r="H50" s="1211"/>
      <c r="I50" s="86">
        <v>3613</v>
      </c>
      <c r="J50" s="87">
        <v>3551</v>
      </c>
      <c r="K50" s="87">
        <v>3667</v>
      </c>
      <c r="L50" s="87">
        <v>3672</v>
      </c>
      <c r="M50" s="88">
        <v>3581</v>
      </c>
    </row>
    <row r="51" spans="2:13" ht="27.75" customHeight="1">
      <c r="B51" s="1206"/>
      <c r="C51" s="1207"/>
      <c r="D51" s="85"/>
      <c r="E51" s="1210" t="s">
        <v>36</v>
      </c>
      <c r="F51" s="1210"/>
      <c r="G51" s="1210"/>
      <c r="H51" s="1211"/>
      <c r="I51" s="86">
        <v>656</v>
      </c>
      <c r="J51" s="87">
        <v>663</v>
      </c>
      <c r="K51" s="87">
        <v>697</v>
      </c>
      <c r="L51" s="87">
        <v>723</v>
      </c>
      <c r="M51" s="88">
        <v>670</v>
      </c>
    </row>
    <row r="52" spans="2:13" ht="27.75" customHeight="1">
      <c r="B52" s="1208"/>
      <c r="C52" s="1209"/>
      <c r="D52" s="85"/>
      <c r="E52" s="1210" t="s">
        <v>37</v>
      </c>
      <c r="F52" s="1210"/>
      <c r="G52" s="1210"/>
      <c r="H52" s="1211"/>
      <c r="I52" s="86">
        <v>7025</v>
      </c>
      <c r="J52" s="87">
        <v>6905</v>
      </c>
      <c r="K52" s="87">
        <v>6726</v>
      </c>
      <c r="L52" s="87">
        <v>6662</v>
      </c>
      <c r="M52" s="88">
        <v>6758</v>
      </c>
    </row>
    <row r="53" spans="2:13" ht="27.75" customHeight="1" thickBot="1">
      <c r="B53" s="1212" t="s">
        <v>38</v>
      </c>
      <c r="C53" s="1213"/>
      <c r="D53" s="92"/>
      <c r="E53" s="1214" t="s">
        <v>39</v>
      </c>
      <c r="F53" s="1214"/>
      <c r="G53" s="1214"/>
      <c r="H53" s="1215"/>
      <c r="I53" s="93">
        <v>813</v>
      </c>
      <c r="J53" s="94">
        <v>528</v>
      </c>
      <c r="K53" s="94">
        <v>743</v>
      </c>
      <c r="L53" s="94">
        <v>702</v>
      </c>
      <c r="M53" s="95">
        <v>848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TP3DHNiw0y9f1A1eCZ2PMfo7UxI8Gfdd6C6MZJlFs/JLTgHzAJoDeKdanJFWwjya32JjkE0QolJhWGs4dm43w==" saltValue="yWKqPGR9WUlFB0n4uliX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31" t="s">
        <v>42</v>
      </c>
      <c r="D55" s="1231"/>
      <c r="E55" s="1232"/>
      <c r="F55" s="107">
        <v>1596</v>
      </c>
      <c r="G55" s="107">
        <v>1561</v>
      </c>
      <c r="H55" s="108">
        <v>1436</v>
      </c>
    </row>
    <row r="56" spans="2:8" ht="52.5" customHeight="1">
      <c r="B56" s="109"/>
      <c r="C56" s="1233" t="s">
        <v>43</v>
      </c>
      <c r="D56" s="1233"/>
      <c r="E56" s="1234"/>
      <c r="F56" s="110">
        <v>585</v>
      </c>
      <c r="G56" s="110">
        <v>585</v>
      </c>
      <c r="H56" s="111">
        <v>585</v>
      </c>
    </row>
    <row r="57" spans="2:8" ht="53.25" customHeight="1">
      <c r="B57" s="109"/>
      <c r="C57" s="1235" t="s">
        <v>44</v>
      </c>
      <c r="D57" s="1235"/>
      <c r="E57" s="1236"/>
      <c r="F57" s="112">
        <v>1349</v>
      </c>
      <c r="G57" s="112">
        <v>1362</v>
      </c>
      <c r="H57" s="113">
        <v>1424</v>
      </c>
    </row>
    <row r="58" spans="2:8" ht="45.75" customHeight="1">
      <c r="B58" s="114"/>
      <c r="C58" s="1223" t="s">
        <v>573</v>
      </c>
      <c r="D58" s="1224"/>
      <c r="E58" s="1225"/>
      <c r="F58" s="115">
        <v>343</v>
      </c>
      <c r="G58" s="115">
        <v>343</v>
      </c>
      <c r="H58" s="116">
        <v>343</v>
      </c>
    </row>
    <row r="59" spans="2:8" ht="45.75" customHeight="1">
      <c r="B59" s="114"/>
      <c r="C59" s="1223" t="s">
        <v>574</v>
      </c>
      <c r="D59" s="1224"/>
      <c r="E59" s="1225"/>
      <c r="F59" s="115">
        <v>182</v>
      </c>
      <c r="G59" s="115">
        <v>182</v>
      </c>
      <c r="H59" s="116">
        <v>182</v>
      </c>
    </row>
    <row r="60" spans="2:8" ht="45.75" customHeight="1">
      <c r="B60" s="114"/>
      <c r="C60" s="1223" t="s">
        <v>575</v>
      </c>
      <c r="D60" s="1224"/>
      <c r="E60" s="1225"/>
      <c r="F60" s="115">
        <v>210</v>
      </c>
      <c r="G60" s="115">
        <v>170</v>
      </c>
      <c r="H60" s="116">
        <v>170</v>
      </c>
    </row>
    <row r="61" spans="2:8" ht="45.75" customHeight="1">
      <c r="B61" s="114"/>
      <c r="C61" s="1223" t="s">
        <v>576</v>
      </c>
      <c r="D61" s="1224"/>
      <c r="E61" s="1225"/>
      <c r="F61" s="115">
        <v>103</v>
      </c>
      <c r="G61" s="115">
        <v>123</v>
      </c>
      <c r="H61" s="116">
        <v>142</v>
      </c>
    </row>
    <row r="62" spans="2:8" ht="45.75" customHeight="1" thickBot="1">
      <c r="B62" s="117"/>
      <c r="C62" s="1226" t="s">
        <v>577</v>
      </c>
      <c r="D62" s="1227"/>
      <c r="E62" s="1228"/>
      <c r="F62" s="118">
        <v>126</v>
      </c>
      <c r="G62" s="118">
        <v>126</v>
      </c>
      <c r="H62" s="119">
        <v>127</v>
      </c>
    </row>
    <row r="63" spans="2:8" ht="52.5" customHeight="1" thickBot="1">
      <c r="B63" s="120"/>
      <c r="C63" s="1229" t="s">
        <v>45</v>
      </c>
      <c r="D63" s="1229"/>
      <c r="E63" s="1230"/>
      <c r="F63" s="121">
        <v>3529</v>
      </c>
      <c r="G63" s="121">
        <v>3508</v>
      </c>
      <c r="H63" s="122">
        <v>3444</v>
      </c>
    </row>
    <row r="64" spans="2:8" ht="15" customHeight="1"/>
    <row r="65" ht="0" hidden="1" customHeight="1"/>
    <row r="66" ht="0" hidden="1" customHeight="1"/>
  </sheetData>
  <sheetProtection algorithmName="SHA-512" hashValue="X/Au9uzoPZ+W0/PcGXm+8SU9Wh0dHZRoCTcTQXrpKERhEKiJz2HRIBVU5tStzVouRI1m7KAMxG4ExsqQo2ETVg==" saltValue="zaRjJwWhB3uG39j039pe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583</v>
      </c>
      <c r="AO51" s="1275"/>
      <c r="AP51" s="1275"/>
      <c r="AQ51" s="1275"/>
      <c r="AR51" s="1275"/>
      <c r="AS51" s="1275"/>
      <c r="AT51" s="1275"/>
      <c r="AU51" s="1275"/>
      <c r="AV51" s="1275"/>
      <c r="AW51" s="1275"/>
      <c r="AX51" s="1275"/>
      <c r="AY51" s="1275"/>
      <c r="AZ51" s="1275"/>
      <c r="BA51" s="1275"/>
      <c r="BB51" s="1275" t="s">
        <v>584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20.100000000000001</v>
      </c>
      <c r="CO51" s="1277"/>
      <c r="CP51" s="1277"/>
      <c r="CQ51" s="1277"/>
      <c r="CR51" s="1277"/>
      <c r="CS51" s="1277"/>
      <c r="CT51" s="1277"/>
      <c r="CU51" s="1277"/>
      <c r="CV51" s="1277">
        <v>25</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55.1</v>
      </c>
      <c r="CO53" s="1277"/>
      <c r="CP53" s="1277"/>
      <c r="CQ53" s="1277"/>
      <c r="CR53" s="1277"/>
      <c r="CS53" s="1277"/>
      <c r="CT53" s="1277"/>
      <c r="CU53" s="1277"/>
      <c r="CV53" s="1277">
        <v>55.8</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586</v>
      </c>
      <c r="AO55" s="1271"/>
      <c r="AP55" s="1271"/>
      <c r="AQ55" s="1271"/>
      <c r="AR55" s="1271"/>
      <c r="AS55" s="1271"/>
      <c r="AT55" s="1271"/>
      <c r="AU55" s="1271"/>
      <c r="AV55" s="1271"/>
      <c r="AW55" s="1271"/>
      <c r="AX55" s="1271"/>
      <c r="AY55" s="1271"/>
      <c r="AZ55" s="1271"/>
      <c r="BA55" s="1271"/>
      <c r="BB55" s="1275" t="s">
        <v>584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587</v>
      </c>
    </row>
    <row r="64" spans="1:109">
      <c r="B64" s="1246"/>
      <c r="G64" s="1253"/>
      <c r="I64" s="1287"/>
      <c r="J64" s="1287"/>
      <c r="K64" s="1287"/>
      <c r="L64" s="1287"/>
      <c r="M64" s="1287"/>
      <c r="N64" s="1288"/>
      <c r="AM64" s="1253"/>
      <c r="AN64" s="1253" t="s">
        <v>580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c r="B73" s="1246"/>
      <c r="G73" s="1272"/>
      <c r="H73" s="1272"/>
      <c r="I73" s="1272"/>
      <c r="J73" s="1272"/>
      <c r="K73" s="1294"/>
      <c r="L73" s="1294"/>
      <c r="M73" s="1294"/>
      <c r="N73" s="1294"/>
      <c r="AM73" s="1264"/>
      <c r="AN73" s="1275" t="s">
        <v>583</v>
      </c>
      <c r="AO73" s="1275"/>
      <c r="AP73" s="1275"/>
      <c r="AQ73" s="1275"/>
      <c r="AR73" s="1275"/>
      <c r="AS73" s="1275"/>
      <c r="AT73" s="1275"/>
      <c r="AU73" s="1275"/>
      <c r="AV73" s="1275"/>
      <c r="AW73" s="1275"/>
      <c r="AX73" s="1275"/>
      <c r="AY73" s="1275"/>
      <c r="AZ73" s="1275"/>
      <c r="BA73" s="1275"/>
      <c r="BB73" s="1275" t="s">
        <v>584</v>
      </c>
      <c r="BC73" s="1275"/>
      <c r="BD73" s="1275"/>
      <c r="BE73" s="1275"/>
      <c r="BF73" s="1275"/>
      <c r="BG73" s="1275"/>
      <c r="BH73" s="1275"/>
      <c r="BI73" s="1275"/>
      <c r="BJ73" s="1275"/>
      <c r="BK73" s="1275"/>
      <c r="BL73" s="1275"/>
      <c r="BM73" s="1275"/>
      <c r="BN73" s="1275"/>
      <c r="BO73" s="1275"/>
      <c r="BP73" s="1277">
        <v>22.1</v>
      </c>
      <c r="BQ73" s="1277"/>
      <c r="BR73" s="1277"/>
      <c r="BS73" s="1277"/>
      <c r="BT73" s="1277"/>
      <c r="BU73" s="1277"/>
      <c r="BV73" s="1277"/>
      <c r="BW73" s="1277"/>
      <c r="BX73" s="1277">
        <v>14.8</v>
      </c>
      <c r="BY73" s="1277"/>
      <c r="BZ73" s="1277"/>
      <c r="CA73" s="1277"/>
      <c r="CB73" s="1277"/>
      <c r="CC73" s="1277"/>
      <c r="CD73" s="1277"/>
      <c r="CE73" s="1277"/>
      <c r="CF73" s="1277">
        <v>20.6</v>
      </c>
      <c r="CG73" s="1277"/>
      <c r="CH73" s="1277"/>
      <c r="CI73" s="1277"/>
      <c r="CJ73" s="1277"/>
      <c r="CK73" s="1277"/>
      <c r="CL73" s="1277"/>
      <c r="CM73" s="1277"/>
      <c r="CN73" s="1277">
        <v>20.100000000000001</v>
      </c>
      <c r="CO73" s="1277"/>
      <c r="CP73" s="1277"/>
      <c r="CQ73" s="1277"/>
      <c r="CR73" s="1277"/>
      <c r="CS73" s="1277"/>
      <c r="CT73" s="1277"/>
      <c r="CU73" s="1277"/>
      <c r="CV73" s="1277">
        <v>25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589</v>
      </c>
      <c r="BC75" s="1275"/>
      <c r="BD75" s="1275"/>
      <c r="BE75" s="1275"/>
      <c r="BF75" s="1275"/>
      <c r="BG75" s="1275"/>
      <c r="BH75" s="1275"/>
      <c r="BI75" s="1275"/>
      <c r="BJ75" s="1275"/>
      <c r="BK75" s="1275"/>
      <c r="BL75" s="1275"/>
      <c r="BM75" s="1275"/>
      <c r="BN75" s="1275"/>
      <c r="BO75" s="1275"/>
      <c r="BP75" s="1277">
        <v>10.6</v>
      </c>
      <c r="BQ75" s="1277"/>
      <c r="BR75" s="1277"/>
      <c r="BS75" s="1277"/>
      <c r="BT75" s="1277"/>
      <c r="BU75" s="1277"/>
      <c r="BV75" s="1277"/>
      <c r="BW75" s="1277"/>
      <c r="BX75" s="1277">
        <v>10.199999999999999</v>
      </c>
      <c r="BY75" s="1277"/>
      <c r="BZ75" s="1277"/>
      <c r="CA75" s="1277"/>
      <c r="CB75" s="1277"/>
      <c r="CC75" s="1277"/>
      <c r="CD75" s="1277"/>
      <c r="CE75" s="1277"/>
      <c r="CF75" s="1277">
        <v>9.5</v>
      </c>
      <c r="CG75" s="1277"/>
      <c r="CH75" s="1277"/>
      <c r="CI75" s="1277"/>
      <c r="CJ75" s="1277"/>
      <c r="CK75" s="1277"/>
      <c r="CL75" s="1277"/>
      <c r="CM75" s="1277"/>
      <c r="CN75" s="1277">
        <v>8.6999999999999993</v>
      </c>
      <c r="CO75" s="1277"/>
      <c r="CP75" s="1277"/>
      <c r="CQ75" s="1277"/>
      <c r="CR75" s="1277"/>
      <c r="CS75" s="1277"/>
      <c r="CT75" s="1277"/>
      <c r="CU75" s="1277"/>
      <c r="CV75" s="1277">
        <v>8.6999999999999993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586</v>
      </c>
      <c r="AO77" s="1271"/>
      <c r="AP77" s="1271"/>
      <c r="AQ77" s="1271"/>
      <c r="AR77" s="1271"/>
      <c r="AS77" s="1271"/>
      <c r="AT77" s="1271"/>
      <c r="AU77" s="1271"/>
      <c r="AV77" s="1271"/>
      <c r="AW77" s="1271"/>
      <c r="AX77" s="1271"/>
      <c r="AY77" s="1271"/>
      <c r="AZ77" s="1271"/>
      <c r="BA77" s="1271"/>
      <c r="BB77" s="1275" t="s">
        <v>584</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589</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Z4ypx+dFGvUsggHRBjcU5tqokjKE5crqyINPudSG5uyVOawuKyf1L0P6lpYid1Jg3cAZ2CpUnJzBd5kkfqzJw==" saltValue="OX17sZkzAHy5wiFwW3Gp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wBk1ATvOXN5tSTFwdjFSHDQhO+ZwA8YfRQABStbPSSmwC+eCaUPDcDxfCzALfYsg7OJJyR3SNGuWksa4xtRKw==" saltValue="XyeAYqha8oG6JWOlEaIx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xPKR0jHu8jnFP4Bjec/vh+KxoXQbIt1LkvMf4RDfYUdrmvvfLFAXo1R0YctJ31vTyR8LpKKoiFdbWkBMdEhSw==" saltValue="RcDidylr9D9NHjLOW4QH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248802</v>
      </c>
      <c r="E3" s="141"/>
      <c r="F3" s="142">
        <v>174587</v>
      </c>
      <c r="G3" s="143"/>
      <c r="H3" s="144"/>
    </row>
    <row r="4" spans="1:8">
      <c r="A4" s="145"/>
      <c r="B4" s="146"/>
      <c r="C4" s="147"/>
      <c r="D4" s="148">
        <v>57197</v>
      </c>
      <c r="E4" s="149"/>
      <c r="F4" s="150">
        <v>79695</v>
      </c>
      <c r="G4" s="151"/>
      <c r="H4" s="152"/>
    </row>
    <row r="5" spans="1:8">
      <c r="A5" s="133" t="s">
        <v>536</v>
      </c>
      <c r="B5" s="138"/>
      <c r="C5" s="139"/>
      <c r="D5" s="140">
        <v>146473</v>
      </c>
      <c r="E5" s="141"/>
      <c r="F5" s="142">
        <v>175675</v>
      </c>
      <c r="G5" s="143"/>
      <c r="H5" s="144"/>
    </row>
    <row r="6" spans="1:8">
      <c r="A6" s="145"/>
      <c r="B6" s="146"/>
      <c r="C6" s="147"/>
      <c r="D6" s="148">
        <v>47662</v>
      </c>
      <c r="E6" s="149"/>
      <c r="F6" s="150">
        <v>87698</v>
      </c>
      <c r="G6" s="151"/>
      <c r="H6" s="152"/>
    </row>
    <row r="7" spans="1:8">
      <c r="A7" s="133" t="s">
        <v>537</v>
      </c>
      <c r="B7" s="138"/>
      <c r="C7" s="139"/>
      <c r="D7" s="140">
        <v>84340</v>
      </c>
      <c r="E7" s="141"/>
      <c r="F7" s="142">
        <v>162193</v>
      </c>
      <c r="G7" s="143"/>
      <c r="H7" s="144"/>
    </row>
    <row r="8" spans="1:8">
      <c r="A8" s="145"/>
      <c r="B8" s="146"/>
      <c r="C8" s="147"/>
      <c r="D8" s="148">
        <v>31222</v>
      </c>
      <c r="E8" s="149"/>
      <c r="F8" s="150">
        <v>79985</v>
      </c>
      <c r="G8" s="151"/>
      <c r="H8" s="152"/>
    </row>
    <row r="9" spans="1:8">
      <c r="A9" s="133" t="s">
        <v>538</v>
      </c>
      <c r="B9" s="138"/>
      <c r="C9" s="139"/>
      <c r="D9" s="140">
        <v>150467</v>
      </c>
      <c r="E9" s="141"/>
      <c r="F9" s="142">
        <v>168868</v>
      </c>
      <c r="G9" s="143"/>
      <c r="H9" s="144"/>
    </row>
    <row r="10" spans="1:8">
      <c r="A10" s="145"/>
      <c r="B10" s="146"/>
      <c r="C10" s="147"/>
      <c r="D10" s="148">
        <v>27260</v>
      </c>
      <c r="E10" s="149"/>
      <c r="F10" s="150">
        <v>79360</v>
      </c>
      <c r="G10" s="151"/>
      <c r="H10" s="152"/>
    </row>
    <row r="11" spans="1:8">
      <c r="A11" s="133" t="s">
        <v>539</v>
      </c>
      <c r="B11" s="138"/>
      <c r="C11" s="139"/>
      <c r="D11" s="140">
        <v>195821</v>
      </c>
      <c r="E11" s="141"/>
      <c r="F11" s="142">
        <v>202870</v>
      </c>
      <c r="G11" s="143"/>
      <c r="H11" s="144"/>
    </row>
    <row r="12" spans="1:8">
      <c r="A12" s="145"/>
      <c r="B12" s="146"/>
      <c r="C12" s="153"/>
      <c r="D12" s="148">
        <v>35771</v>
      </c>
      <c r="E12" s="149"/>
      <c r="F12" s="150">
        <v>79735</v>
      </c>
      <c r="G12" s="151"/>
      <c r="H12" s="152"/>
    </row>
    <row r="13" spans="1:8">
      <c r="A13" s="133"/>
      <c r="B13" s="138"/>
      <c r="C13" s="154"/>
      <c r="D13" s="155">
        <v>165181</v>
      </c>
      <c r="E13" s="156"/>
      <c r="F13" s="157">
        <v>176839</v>
      </c>
      <c r="G13" s="158"/>
      <c r="H13" s="144"/>
    </row>
    <row r="14" spans="1:8">
      <c r="A14" s="145"/>
      <c r="B14" s="146"/>
      <c r="C14" s="147"/>
      <c r="D14" s="148">
        <v>39822</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2.0699999999999998</v>
      </c>
      <c r="C19" s="159">
        <f>ROUND(VALUE(SUBSTITUTE(実質収支比率等に係る経年分析!G$48,"▲","-")),2)</f>
        <v>2.95</v>
      </c>
      <c r="D19" s="159">
        <f>ROUND(VALUE(SUBSTITUTE(実質収支比率等に係る経年分析!H$48,"▲","-")),2)</f>
        <v>2.41</v>
      </c>
      <c r="E19" s="159">
        <f>ROUND(VALUE(SUBSTITUTE(実質収支比率等に係る経年分析!I$48,"▲","-")),2)</f>
        <v>2.42</v>
      </c>
      <c r="F19" s="159">
        <f>ROUND(VALUE(SUBSTITUTE(実質収支比率等に係る経年分析!J$48,"▲","-")),2)</f>
        <v>2.69</v>
      </c>
    </row>
    <row r="20" spans="1:11">
      <c r="A20" s="159" t="s">
        <v>49</v>
      </c>
      <c r="B20" s="159">
        <f>ROUND(VALUE(SUBSTITUTE(実質収支比率等に係る経年分析!F$47,"▲","-")),2)</f>
        <v>36.25</v>
      </c>
      <c r="C20" s="159">
        <f>ROUND(VALUE(SUBSTITUTE(実質収支比率等に係る経年分析!G$47,"▲","-")),2)</f>
        <v>35.11</v>
      </c>
      <c r="D20" s="159">
        <f>ROUND(VALUE(SUBSTITUTE(実質収支比率等に係る経年分析!H$47,"▲","-")),2)</f>
        <v>36.76</v>
      </c>
      <c r="E20" s="159">
        <f>ROUND(VALUE(SUBSTITUTE(実質収支比率等に係る経年分析!I$47,"▲","-")),2)</f>
        <v>37.409999999999997</v>
      </c>
      <c r="F20" s="159">
        <f>ROUND(VALUE(SUBSTITUTE(実質収支比率等に係る経年分析!J$47,"▲","-")),2)</f>
        <v>35.4</v>
      </c>
    </row>
    <row r="21" spans="1:11">
      <c r="A21" s="159" t="s">
        <v>50</v>
      </c>
      <c r="B21" s="159">
        <f>IF(ISNUMBER(VALUE(SUBSTITUTE(実質収支比率等に係る経年分析!F$49,"▲","-"))),ROUND(VALUE(SUBSTITUTE(実質収支比率等に係る経年分析!F$49,"▲","-")),2),NA())</f>
        <v>0.28000000000000003</v>
      </c>
      <c r="C21" s="159">
        <f>IF(ISNUMBER(VALUE(SUBSTITUTE(実質収支比率等に係る経年分析!G$49,"▲","-"))),ROUND(VALUE(SUBSTITUTE(実質収支比率等に係る経年分析!G$49,"▲","-")),2),NA())</f>
        <v>-1.07</v>
      </c>
      <c r="D21" s="159">
        <f>IF(ISNUMBER(VALUE(SUBSTITUTE(実質収支比率等に係る経年分析!H$49,"▲","-"))),ROUND(VALUE(SUBSTITUTE(実質収支比率等に係る経年分析!H$49,"▲","-")),2),NA())</f>
        <v>1.31</v>
      </c>
      <c r="E21" s="159">
        <f>IF(ISNUMBER(VALUE(SUBSTITUTE(実質収支比率等に係る経年分析!I$49,"▲","-"))),ROUND(VALUE(SUBSTITUTE(実質収支比率等に係る経年分析!I$49,"▲","-")),2),NA())</f>
        <v>-0.92</v>
      </c>
      <c r="F21" s="159">
        <f>IF(ISNUMBER(VALUE(SUBSTITUTE(実質収支比率等に係る経年分析!J$49,"▲","-"))),ROUND(VALUE(SUBSTITUTE(実質収支比率等に係る経年分析!J$49,"▲","-")),2),NA())</f>
        <v>-2.9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国民健康保険病院事業会計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4.0999999999999996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2.81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2.78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公共下水道特別会計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2.0699999999999998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800</v>
      </c>
      <c r="E42" s="161"/>
      <c r="F42" s="161"/>
      <c r="G42" s="161">
        <f>'実質公債費比率（分子）の構造'!L$52</f>
        <v>821</v>
      </c>
      <c r="H42" s="161"/>
      <c r="I42" s="161"/>
      <c r="J42" s="161">
        <f>'実質公債費比率（分子）の構造'!M$52</f>
        <v>798</v>
      </c>
      <c r="K42" s="161"/>
      <c r="L42" s="161"/>
      <c r="M42" s="161">
        <f>'実質公債費比率（分子）の構造'!N$52</f>
        <v>748</v>
      </c>
      <c r="N42" s="161"/>
      <c r="O42" s="161"/>
      <c r="P42" s="161">
        <f>'実質公債費比率（分子）の構造'!O$52</f>
        <v>731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62</v>
      </c>
      <c r="C44" s="161"/>
      <c r="D44" s="161"/>
      <c r="E44" s="161">
        <f>'実質公債費比率（分子）の構造'!L$50</f>
        <v>60</v>
      </c>
      <c r="F44" s="161"/>
      <c r="G44" s="161"/>
      <c r="H44" s="161">
        <f>'実質公債費比率（分子）の構造'!M$50</f>
        <v>24</v>
      </c>
      <c r="I44" s="161"/>
      <c r="J44" s="161"/>
      <c r="K44" s="161">
        <f>'実質公債費比率（分子）の構造'!N$50</f>
        <v>23</v>
      </c>
      <c r="L44" s="161"/>
      <c r="M44" s="161"/>
      <c r="N44" s="161">
        <f>'実質公債費比率（分子）の構造'!O$50</f>
        <v>54</v>
      </c>
      <c r="O44" s="161"/>
      <c r="P44" s="161"/>
    </row>
    <row r="45" spans="1:16">
      <c r="A45" s="161" t="s">
        <v>60</v>
      </c>
      <c r="B45" s="161">
        <f>'実質公債費比率（分子）の構造'!K$49</f>
        <v>66</v>
      </c>
      <c r="C45" s="161"/>
      <c r="D45" s="161"/>
      <c r="E45" s="161">
        <f>'実質公債費比率（分子）の構造'!L$49</f>
        <v>65</v>
      </c>
      <c r="F45" s="161"/>
      <c r="G45" s="161"/>
      <c r="H45" s="161">
        <f>'実質公債費比率（分子）の構造'!M$49</f>
        <v>65</v>
      </c>
      <c r="I45" s="161"/>
      <c r="J45" s="161"/>
      <c r="K45" s="161">
        <f>'実質公債費比率（分子）の構造'!N$49</f>
        <v>64</v>
      </c>
      <c r="L45" s="161"/>
      <c r="M45" s="161"/>
      <c r="N45" s="161">
        <f>'実質公債費比率（分子）の構造'!O$49</f>
        <v>23</v>
      </c>
      <c r="O45" s="161"/>
      <c r="P45" s="161"/>
    </row>
    <row r="46" spans="1:16">
      <c r="A46" s="161" t="s">
        <v>61</v>
      </c>
      <c r="B46" s="161">
        <f>'実質公債費比率（分子）の構造'!K$48</f>
        <v>307</v>
      </c>
      <c r="C46" s="161"/>
      <c r="D46" s="161"/>
      <c r="E46" s="161">
        <f>'実質公債費比率（分子）の構造'!L$48</f>
        <v>324</v>
      </c>
      <c r="F46" s="161"/>
      <c r="G46" s="161"/>
      <c r="H46" s="161">
        <f>'実質公債費比率（分子）の構造'!M$48</f>
        <v>320</v>
      </c>
      <c r="I46" s="161"/>
      <c r="J46" s="161"/>
      <c r="K46" s="161">
        <f>'実質公債費比率（分子）の構造'!N$48</f>
        <v>326</v>
      </c>
      <c r="L46" s="161"/>
      <c r="M46" s="161"/>
      <c r="N46" s="161">
        <f>'実質公債費比率（分子）の構造'!O$48</f>
        <v>328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737</v>
      </c>
      <c r="C49" s="161"/>
      <c r="D49" s="161"/>
      <c r="E49" s="161">
        <f>'実質公債費比率（分子）の構造'!L$45</f>
        <v>735</v>
      </c>
      <c r="F49" s="161"/>
      <c r="G49" s="161"/>
      <c r="H49" s="161">
        <f>'実質公債費比率（分子）の構造'!M$45</f>
        <v>688</v>
      </c>
      <c r="I49" s="161"/>
      <c r="J49" s="161"/>
      <c r="K49" s="161">
        <f>'実質公債費比率（分子）の構造'!N$45</f>
        <v>607</v>
      </c>
      <c r="L49" s="161"/>
      <c r="M49" s="161"/>
      <c r="N49" s="161">
        <f>'実質公債費比率（分子）の構造'!O$45</f>
        <v>665</v>
      </c>
      <c r="O49" s="161"/>
      <c r="P49" s="161"/>
    </row>
    <row r="50" spans="1:16">
      <c r="A50" s="161" t="s">
        <v>65</v>
      </c>
      <c r="B50" s="161" t="e">
        <f>NA()</f>
        <v>#N/A</v>
      </c>
      <c r="C50" s="161">
        <f>IF(ISNUMBER('実質公債費比率（分子）の構造'!K$53),'実質公債費比率（分子）の構造'!K$53,NA())</f>
        <v>372</v>
      </c>
      <c r="D50" s="161" t="e">
        <f>NA()</f>
        <v>#N/A</v>
      </c>
      <c r="E50" s="161" t="e">
        <f>NA()</f>
        <v>#N/A</v>
      </c>
      <c r="F50" s="161">
        <f>IF(ISNUMBER('実質公債費比率（分子）の構造'!L$53),'実質公債費比率（分子）の構造'!L$53,NA())</f>
        <v>363</v>
      </c>
      <c r="G50" s="161" t="e">
        <f>NA()</f>
        <v>#N/A</v>
      </c>
      <c r="H50" s="161" t="e">
        <f>NA()</f>
        <v>#N/A</v>
      </c>
      <c r="I50" s="161">
        <f>IF(ISNUMBER('実質公債費比率（分子）の構造'!M$53),'実質公債費比率（分子）の構造'!M$53,NA())</f>
        <v>299</v>
      </c>
      <c r="J50" s="161" t="e">
        <f>NA()</f>
        <v>#N/A</v>
      </c>
      <c r="K50" s="161" t="e">
        <f>NA()</f>
        <v>#N/A</v>
      </c>
      <c r="L50" s="161">
        <f>IF(ISNUMBER('実質公債費比率（分子）の構造'!N$53),'実質公債費比率（分子）の構造'!N$53,NA())</f>
        <v>272</v>
      </c>
      <c r="M50" s="161" t="e">
        <f>NA()</f>
        <v>#N/A</v>
      </c>
      <c r="N50" s="161" t="e">
        <f>NA()</f>
        <v>#N/A</v>
      </c>
      <c r="O50" s="161">
        <f>IF(ISNUMBER('実質公債費比率（分子）の構造'!O$53),'実質公債費比率（分子）の構造'!O$53,NA())</f>
        <v>339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7025</v>
      </c>
      <c r="E56" s="160"/>
      <c r="F56" s="160"/>
      <c r="G56" s="160">
        <f>'将来負担比率（分子）の構造'!J$52</f>
        <v>6905</v>
      </c>
      <c r="H56" s="160"/>
      <c r="I56" s="160"/>
      <c r="J56" s="160">
        <f>'将来負担比率（分子）の構造'!K$52</f>
        <v>6726</v>
      </c>
      <c r="K56" s="160"/>
      <c r="L56" s="160"/>
      <c r="M56" s="160">
        <f>'将来負担比率（分子）の構造'!L$52</f>
        <v>6662</v>
      </c>
      <c r="N56" s="160"/>
      <c r="O56" s="160"/>
      <c r="P56" s="160">
        <f>'将来負担比率（分子）の構造'!M$52</f>
        <v>6758</v>
      </c>
    </row>
    <row r="57" spans="1:16">
      <c r="A57" s="160" t="s">
        <v>36</v>
      </c>
      <c r="B57" s="160"/>
      <c r="C57" s="160"/>
      <c r="D57" s="160">
        <f>'将来負担比率（分子）の構造'!I$51</f>
        <v>656</v>
      </c>
      <c r="E57" s="160"/>
      <c r="F57" s="160"/>
      <c r="G57" s="160">
        <f>'将来負担比率（分子）の構造'!J$51</f>
        <v>663</v>
      </c>
      <c r="H57" s="160"/>
      <c r="I57" s="160"/>
      <c r="J57" s="160">
        <f>'将来負担比率（分子）の構造'!K$51</f>
        <v>697</v>
      </c>
      <c r="K57" s="160"/>
      <c r="L57" s="160"/>
      <c r="M57" s="160">
        <f>'将来負担比率（分子）の構造'!L$51</f>
        <v>723</v>
      </c>
      <c r="N57" s="160"/>
      <c r="O57" s="160"/>
      <c r="P57" s="160">
        <f>'将来負担比率（分子）の構造'!M$51</f>
        <v>670</v>
      </c>
    </row>
    <row r="58" spans="1:16">
      <c r="A58" s="160" t="s">
        <v>35</v>
      </c>
      <c r="B58" s="160"/>
      <c r="C58" s="160"/>
      <c r="D58" s="160">
        <f>'将来負担比率（分子）の構造'!I$50</f>
        <v>3613</v>
      </c>
      <c r="E58" s="160"/>
      <c r="F58" s="160"/>
      <c r="G58" s="160">
        <f>'将来負担比率（分子）の構造'!J$50</f>
        <v>3551</v>
      </c>
      <c r="H58" s="160"/>
      <c r="I58" s="160"/>
      <c r="J58" s="160">
        <f>'将来負担比率（分子）の構造'!K$50</f>
        <v>3667</v>
      </c>
      <c r="K58" s="160"/>
      <c r="L58" s="160"/>
      <c r="M58" s="160">
        <f>'将来負担比率（分子）の構造'!L$50</f>
        <v>3672</v>
      </c>
      <c r="N58" s="160"/>
      <c r="O58" s="160"/>
      <c r="P58" s="160">
        <f>'将来負担比率（分子）の構造'!M$50</f>
        <v>3581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1105</v>
      </c>
      <c r="C62" s="160"/>
      <c r="D62" s="160"/>
      <c r="E62" s="160">
        <f>'将来負担比率（分子）の構造'!J$45</f>
        <v>928</v>
      </c>
      <c r="F62" s="160"/>
      <c r="G62" s="160"/>
      <c r="H62" s="160">
        <f>'将来負担比率（分子）の構造'!K$45</f>
        <v>805</v>
      </c>
      <c r="I62" s="160"/>
      <c r="J62" s="160"/>
      <c r="K62" s="160">
        <f>'将来負担比率（分子）の構造'!L$45</f>
        <v>741</v>
      </c>
      <c r="L62" s="160"/>
      <c r="M62" s="160"/>
      <c r="N62" s="160">
        <f>'将来負担比率（分子）の構造'!M$45</f>
        <v>696</v>
      </c>
      <c r="O62" s="160"/>
      <c r="P62" s="160"/>
    </row>
    <row r="63" spans="1:16">
      <c r="A63" s="160" t="s">
        <v>28</v>
      </c>
      <c r="B63" s="160">
        <f>'将来負担比率（分子）の構造'!I$44</f>
        <v>213</v>
      </c>
      <c r="C63" s="160"/>
      <c r="D63" s="160"/>
      <c r="E63" s="160">
        <f>'将来負担比率（分子）の構造'!J$44</f>
        <v>150</v>
      </c>
      <c r="F63" s="160"/>
      <c r="G63" s="160"/>
      <c r="H63" s="160">
        <f>'将来負担比率（分子）の構造'!K$44</f>
        <v>86</v>
      </c>
      <c r="I63" s="160"/>
      <c r="J63" s="160"/>
      <c r="K63" s="160">
        <f>'将来負担比率（分子）の構造'!L$44</f>
        <v>23</v>
      </c>
      <c r="L63" s="160"/>
      <c r="M63" s="160"/>
      <c r="N63" s="160" t="str">
        <f>'将来負担比率（分子）の構造'!M$44</f>
        <v>-</v>
      </c>
      <c r="O63" s="160"/>
      <c r="P63" s="160"/>
    </row>
    <row r="64" spans="1:16">
      <c r="A64" s="160" t="s">
        <v>27</v>
      </c>
      <c r="B64" s="160">
        <f>'将来負担比率（分子）の構造'!I$43</f>
        <v>4152</v>
      </c>
      <c r="C64" s="160"/>
      <c r="D64" s="160"/>
      <c r="E64" s="160">
        <f>'将来負担比率（分子）の構造'!J$43</f>
        <v>4004</v>
      </c>
      <c r="F64" s="160"/>
      <c r="G64" s="160"/>
      <c r="H64" s="160">
        <f>'将来負担比率（分子）の構造'!K$43</f>
        <v>3881</v>
      </c>
      <c r="I64" s="160"/>
      <c r="J64" s="160"/>
      <c r="K64" s="160">
        <f>'将来負担比率（分子）の構造'!L$43</f>
        <v>3755</v>
      </c>
      <c r="L64" s="160"/>
      <c r="M64" s="160"/>
      <c r="N64" s="160">
        <f>'将来負担比率（分子）の構造'!M$43</f>
        <v>3598</v>
      </c>
      <c r="O64" s="160"/>
      <c r="P64" s="160"/>
    </row>
    <row r="65" spans="1:16">
      <c r="A65" s="160" t="s">
        <v>26</v>
      </c>
      <c r="B65" s="160">
        <f>'将来負担比率（分子）の構造'!I$42</f>
        <v>168</v>
      </c>
      <c r="C65" s="160"/>
      <c r="D65" s="160"/>
      <c r="E65" s="160">
        <f>'将来負担比率（分子）の構造'!J$42</f>
        <v>114</v>
      </c>
      <c r="F65" s="160"/>
      <c r="G65" s="160"/>
      <c r="H65" s="160">
        <f>'将来負担比率（分子）の構造'!K$42</f>
        <v>639</v>
      </c>
      <c r="I65" s="160"/>
      <c r="J65" s="160"/>
      <c r="K65" s="160">
        <f>'将来負担比率（分子）の構造'!L$42</f>
        <v>621</v>
      </c>
      <c r="L65" s="160"/>
      <c r="M65" s="160"/>
      <c r="N65" s="160">
        <f>'将来負担比率（分子）の構造'!M$42</f>
        <v>617</v>
      </c>
      <c r="O65" s="160"/>
      <c r="P65" s="160"/>
    </row>
    <row r="66" spans="1:16">
      <c r="A66" s="160" t="s">
        <v>25</v>
      </c>
      <c r="B66" s="160">
        <f>'将来負担比率（分子）の構造'!I$41</f>
        <v>6469</v>
      </c>
      <c r="C66" s="160"/>
      <c r="D66" s="160"/>
      <c r="E66" s="160">
        <f>'将来負担比率（分子）の構造'!J$41</f>
        <v>6452</v>
      </c>
      <c r="F66" s="160"/>
      <c r="G66" s="160"/>
      <c r="H66" s="160">
        <f>'将来負担比率（分子）の構造'!K$41</f>
        <v>6421</v>
      </c>
      <c r="I66" s="160"/>
      <c r="J66" s="160"/>
      <c r="K66" s="160">
        <f>'将来負担比率（分子）の構造'!L$41</f>
        <v>6621</v>
      </c>
      <c r="L66" s="160"/>
      <c r="M66" s="160"/>
      <c r="N66" s="160">
        <f>'将来負担比率（分子）の構造'!M$41</f>
        <v>6945</v>
      </c>
      <c r="O66" s="160"/>
      <c r="P66" s="160"/>
    </row>
    <row r="67" spans="1:16">
      <c r="A67" s="160" t="s">
        <v>69</v>
      </c>
      <c r="B67" s="160" t="e">
        <f>NA()</f>
        <v>#N/A</v>
      </c>
      <c r="C67" s="160">
        <f>IF(ISNUMBER('将来負担比率（分子）の構造'!I$53), IF('将来負担比率（分子）の構造'!I$53 &lt; 0, 0, '将来負担比率（分子）の構造'!I$53), NA())</f>
        <v>813</v>
      </c>
      <c r="D67" s="160" t="e">
        <f>NA()</f>
        <v>#N/A</v>
      </c>
      <c r="E67" s="160" t="e">
        <f>NA()</f>
        <v>#N/A</v>
      </c>
      <c r="F67" s="160">
        <f>IF(ISNUMBER('将来負担比率（分子）の構造'!J$53), IF('将来負担比率（分子）の構造'!J$53 &lt; 0, 0, '将来負担比率（分子）の構造'!J$53), NA())</f>
        <v>528</v>
      </c>
      <c r="G67" s="160" t="e">
        <f>NA()</f>
        <v>#N/A</v>
      </c>
      <c r="H67" s="160" t="e">
        <f>NA()</f>
        <v>#N/A</v>
      </c>
      <c r="I67" s="160">
        <f>IF(ISNUMBER('将来負担比率（分子）の構造'!K$53), IF('将来負担比率（分子）の構造'!K$53 &lt; 0, 0, '将来負担比率（分子）の構造'!K$53), NA())</f>
        <v>743</v>
      </c>
      <c r="J67" s="160" t="e">
        <f>NA()</f>
        <v>#N/A</v>
      </c>
      <c r="K67" s="160" t="e">
        <f>NA()</f>
        <v>#N/A</v>
      </c>
      <c r="L67" s="160">
        <f>IF(ISNUMBER('将来負担比率（分子）の構造'!L$53), IF('将来負担比率（分子）の構造'!L$53 &lt; 0, 0, '将来負担比率（分子）の構造'!L$53), NA())</f>
        <v>702</v>
      </c>
      <c r="M67" s="160" t="e">
        <f>NA()</f>
        <v>#N/A</v>
      </c>
      <c r="N67" s="160" t="e">
        <f>NA()</f>
        <v>#N/A</v>
      </c>
      <c r="O67" s="160">
        <f>IF(ISNUMBER('将来負担比率（分子）の構造'!M$53), IF('将来負担比率（分子）の構造'!M$53 &lt; 0, 0, '将来負担比率（分子）の構造'!M$53), NA())</f>
        <v>848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1596</v>
      </c>
      <c r="C72" s="164">
        <f>基金残高に係る経年分析!G55</f>
        <v>1561</v>
      </c>
      <c r="D72" s="164">
        <f>基金残高に係る経年分析!H55</f>
        <v>1436</v>
      </c>
    </row>
    <row r="73" spans="1:16">
      <c r="A73" s="163" t="s">
        <v>72</v>
      </c>
      <c r="B73" s="164">
        <f>基金残高に係る経年分析!F56</f>
        <v>585</v>
      </c>
      <c r="C73" s="164">
        <f>基金残高に係る経年分析!G56</f>
        <v>585</v>
      </c>
      <c r="D73" s="164">
        <f>基金残高に係る経年分析!H56</f>
        <v>585</v>
      </c>
    </row>
    <row r="74" spans="1:16">
      <c r="A74" s="163" t="s">
        <v>73</v>
      </c>
      <c r="B74" s="164">
        <f>基金残高に係る経年分析!F57</f>
        <v>1349</v>
      </c>
      <c r="C74" s="164">
        <f>基金残高に係る経年分析!G57</f>
        <v>1362</v>
      </c>
      <c r="D74" s="164">
        <f>基金残高に係る経年分析!H57</f>
        <v>1424</v>
      </c>
    </row>
  </sheetData>
  <sheetProtection algorithmName="SHA-512" hashValue="eOU5ZV8xvx8whXo2UZ5UnexEFTwZ//v5DYJy+y9GhctJqVk8+16WFwo0/tTY98DbvlDtJpdsDq8tG/E1k0PE8Q==" saltValue="tLfjbRNwY947ryoLxSd1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924217</v>
      </c>
      <c r="S5" s="669"/>
      <c r="T5" s="669"/>
      <c r="U5" s="669"/>
      <c r="V5" s="669"/>
      <c r="W5" s="669"/>
      <c r="X5" s="669"/>
      <c r="Y5" s="715"/>
      <c r="Z5" s="733">
        <v>12.4</v>
      </c>
      <c r="AA5" s="733"/>
      <c r="AB5" s="733"/>
      <c r="AC5" s="733"/>
      <c r="AD5" s="734">
        <v>924217</v>
      </c>
      <c r="AE5" s="734"/>
      <c r="AF5" s="734"/>
      <c r="AG5" s="734"/>
      <c r="AH5" s="734"/>
      <c r="AI5" s="734"/>
      <c r="AJ5" s="734"/>
      <c r="AK5" s="734"/>
      <c r="AL5" s="716">
        <v>23.5</v>
      </c>
      <c r="AM5" s="685"/>
      <c r="AN5" s="685"/>
      <c r="AO5" s="717"/>
      <c r="AP5" s="702" t="s">
        <v>221</v>
      </c>
      <c r="AQ5" s="703"/>
      <c r="AR5" s="703"/>
      <c r="AS5" s="703"/>
      <c r="AT5" s="703"/>
      <c r="AU5" s="703"/>
      <c r="AV5" s="703"/>
      <c r="AW5" s="703"/>
      <c r="AX5" s="703"/>
      <c r="AY5" s="703"/>
      <c r="AZ5" s="703"/>
      <c r="BA5" s="703"/>
      <c r="BB5" s="703"/>
      <c r="BC5" s="703"/>
      <c r="BD5" s="703"/>
      <c r="BE5" s="703"/>
      <c r="BF5" s="704"/>
      <c r="BG5" s="603">
        <v>921571</v>
      </c>
      <c r="BH5" s="606"/>
      <c r="BI5" s="606"/>
      <c r="BJ5" s="606"/>
      <c r="BK5" s="606"/>
      <c r="BL5" s="606"/>
      <c r="BM5" s="606"/>
      <c r="BN5" s="607"/>
      <c r="BO5" s="665">
        <v>99.7</v>
      </c>
      <c r="BP5" s="665"/>
      <c r="BQ5" s="665"/>
      <c r="BR5" s="665"/>
      <c r="BS5" s="666">
        <v>15139</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141466</v>
      </c>
      <c r="S6" s="606"/>
      <c r="T6" s="606"/>
      <c r="U6" s="606"/>
      <c r="V6" s="606"/>
      <c r="W6" s="606"/>
      <c r="X6" s="606"/>
      <c r="Y6" s="607"/>
      <c r="Z6" s="665">
        <v>1.9</v>
      </c>
      <c r="AA6" s="665"/>
      <c r="AB6" s="665"/>
      <c r="AC6" s="665"/>
      <c r="AD6" s="666">
        <v>141466</v>
      </c>
      <c r="AE6" s="666"/>
      <c r="AF6" s="666"/>
      <c r="AG6" s="666"/>
      <c r="AH6" s="666"/>
      <c r="AI6" s="666"/>
      <c r="AJ6" s="666"/>
      <c r="AK6" s="666"/>
      <c r="AL6" s="608">
        <v>3.6</v>
      </c>
      <c r="AM6" s="609"/>
      <c r="AN6" s="609"/>
      <c r="AO6" s="667"/>
      <c r="AP6" s="600" t="s">
        <v>226</v>
      </c>
      <c r="AQ6" s="601"/>
      <c r="AR6" s="601"/>
      <c r="AS6" s="601"/>
      <c r="AT6" s="601"/>
      <c r="AU6" s="601"/>
      <c r="AV6" s="601"/>
      <c r="AW6" s="601"/>
      <c r="AX6" s="601"/>
      <c r="AY6" s="601"/>
      <c r="AZ6" s="601"/>
      <c r="BA6" s="601"/>
      <c r="BB6" s="601"/>
      <c r="BC6" s="601"/>
      <c r="BD6" s="601"/>
      <c r="BE6" s="601"/>
      <c r="BF6" s="602"/>
      <c r="BG6" s="603">
        <v>921571</v>
      </c>
      <c r="BH6" s="606"/>
      <c r="BI6" s="606"/>
      <c r="BJ6" s="606"/>
      <c r="BK6" s="606"/>
      <c r="BL6" s="606"/>
      <c r="BM6" s="606"/>
      <c r="BN6" s="607"/>
      <c r="BO6" s="665">
        <v>99.7</v>
      </c>
      <c r="BP6" s="665"/>
      <c r="BQ6" s="665"/>
      <c r="BR6" s="665"/>
      <c r="BS6" s="666">
        <v>15139</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76277</v>
      </c>
      <c r="CS6" s="606"/>
      <c r="CT6" s="606"/>
      <c r="CU6" s="606"/>
      <c r="CV6" s="606"/>
      <c r="CW6" s="606"/>
      <c r="CX6" s="606"/>
      <c r="CY6" s="607"/>
      <c r="CZ6" s="716">
        <v>1</v>
      </c>
      <c r="DA6" s="685"/>
      <c r="DB6" s="685"/>
      <c r="DC6" s="719"/>
      <c r="DD6" s="611" t="s">
        <v>228</v>
      </c>
      <c r="DE6" s="606"/>
      <c r="DF6" s="606"/>
      <c r="DG6" s="606"/>
      <c r="DH6" s="606"/>
      <c r="DI6" s="606"/>
      <c r="DJ6" s="606"/>
      <c r="DK6" s="606"/>
      <c r="DL6" s="606"/>
      <c r="DM6" s="606"/>
      <c r="DN6" s="606"/>
      <c r="DO6" s="606"/>
      <c r="DP6" s="607"/>
      <c r="DQ6" s="611">
        <v>76277</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1589</v>
      </c>
      <c r="S7" s="606"/>
      <c r="T7" s="606"/>
      <c r="U7" s="606"/>
      <c r="V7" s="606"/>
      <c r="W7" s="606"/>
      <c r="X7" s="606"/>
      <c r="Y7" s="607"/>
      <c r="Z7" s="665">
        <v>0</v>
      </c>
      <c r="AA7" s="665"/>
      <c r="AB7" s="665"/>
      <c r="AC7" s="665"/>
      <c r="AD7" s="666">
        <v>1589</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425187</v>
      </c>
      <c r="BH7" s="606"/>
      <c r="BI7" s="606"/>
      <c r="BJ7" s="606"/>
      <c r="BK7" s="606"/>
      <c r="BL7" s="606"/>
      <c r="BM7" s="606"/>
      <c r="BN7" s="607"/>
      <c r="BO7" s="665">
        <v>46</v>
      </c>
      <c r="BP7" s="665"/>
      <c r="BQ7" s="665"/>
      <c r="BR7" s="665"/>
      <c r="BS7" s="666">
        <v>15139</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969722</v>
      </c>
      <c r="CS7" s="606"/>
      <c r="CT7" s="606"/>
      <c r="CU7" s="606"/>
      <c r="CV7" s="606"/>
      <c r="CW7" s="606"/>
      <c r="CX7" s="606"/>
      <c r="CY7" s="607"/>
      <c r="CZ7" s="665">
        <v>13.2</v>
      </c>
      <c r="DA7" s="665"/>
      <c r="DB7" s="665"/>
      <c r="DC7" s="665"/>
      <c r="DD7" s="611">
        <v>25420</v>
      </c>
      <c r="DE7" s="606"/>
      <c r="DF7" s="606"/>
      <c r="DG7" s="606"/>
      <c r="DH7" s="606"/>
      <c r="DI7" s="606"/>
      <c r="DJ7" s="606"/>
      <c r="DK7" s="606"/>
      <c r="DL7" s="606"/>
      <c r="DM7" s="606"/>
      <c r="DN7" s="606"/>
      <c r="DO7" s="606"/>
      <c r="DP7" s="607"/>
      <c r="DQ7" s="611">
        <v>798581</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2252</v>
      </c>
      <c r="S8" s="606"/>
      <c r="T8" s="606"/>
      <c r="U8" s="606"/>
      <c r="V8" s="606"/>
      <c r="W8" s="606"/>
      <c r="X8" s="606"/>
      <c r="Y8" s="607"/>
      <c r="Z8" s="665">
        <v>0</v>
      </c>
      <c r="AA8" s="665"/>
      <c r="AB8" s="665"/>
      <c r="AC8" s="665"/>
      <c r="AD8" s="666">
        <v>2252</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12915</v>
      </c>
      <c r="BH8" s="606"/>
      <c r="BI8" s="606"/>
      <c r="BJ8" s="606"/>
      <c r="BK8" s="606"/>
      <c r="BL8" s="606"/>
      <c r="BM8" s="606"/>
      <c r="BN8" s="607"/>
      <c r="BO8" s="665">
        <v>1.4</v>
      </c>
      <c r="BP8" s="665"/>
      <c r="BQ8" s="665"/>
      <c r="BR8" s="665"/>
      <c r="BS8" s="611" t="s">
        <v>122</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1515921</v>
      </c>
      <c r="CS8" s="606"/>
      <c r="CT8" s="606"/>
      <c r="CU8" s="606"/>
      <c r="CV8" s="606"/>
      <c r="CW8" s="606"/>
      <c r="CX8" s="606"/>
      <c r="CY8" s="607"/>
      <c r="CZ8" s="665">
        <v>20.6</v>
      </c>
      <c r="DA8" s="665"/>
      <c r="DB8" s="665"/>
      <c r="DC8" s="665"/>
      <c r="DD8" s="611">
        <v>52168</v>
      </c>
      <c r="DE8" s="606"/>
      <c r="DF8" s="606"/>
      <c r="DG8" s="606"/>
      <c r="DH8" s="606"/>
      <c r="DI8" s="606"/>
      <c r="DJ8" s="606"/>
      <c r="DK8" s="606"/>
      <c r="DL8" s="606"/>
      <c r="DM8" s="606"/>
      <c r="DN8" s="606"/>
      <c r="DO8" s="606"/>
      <c r="DP8" s="607"/>
      <c r="DQ8" s="611">
        <v>997964</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2272</v>
      </c>
      <c r="S9" s="606"/>
      <c r="T9" s="606"/>
      <c r="U9" s="606"/>
      <c r="V9" s="606"/>
      <c r="W9" s="606"/>
      <c r="X9" s="606"/>
      <c r="Y9" s="607"/>
      <c r="Z9" s="665">
        <v>0</v>
      </c>
      <c r="AA9" s="665"/>
      <c r="AB9" s="665"/>
      <c r="AC9" s="665"/>
      <c r="AD9" s="666">
        <v>2272</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330937</v>
      </c>
      <c r="BH9" s="606"/>
      <c r="BI9" s="606"/>
      <c r="BJ9" s="606"/>
      <c r="BK9" s="606"/>
      <c r="BL9" s="606"/>
      <c r="BM9" s="606"/>
      <c r="BN9" s="607"/>
      <c r="BO9" s="665">
        <v>35.799999999999997</v>
      </c>
      <c r="BP9" s="665"/>
      <c r="BQ9" s="665"/>
      <c r="BR9" s="665"/>
      <c r="BS9" s="611" t="s">
        <v>122</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778763</v>
      </c>
      <c r="CS9" s="606"/>
      <c r="CT9" s="606"/>
      <c r="CU9" s="606"/>
      <c r="CV9" s="606"/>
      <c r="CW9" s="606"/>
      <c r="CX9" s="606"/>
      <c r="CY9" s="607"/>
      <c r="CZ9" s="665">
        <v>10.6</v>
      </c>
      <c r="DA9" s="665"/>
      <c r="DB9" s="665"/>
      <c r="DC9" s="665"/>
      <c r="DD9" s="611">
        <v>1863</v>
      </c>
      <c r="DE9" s="606"/>
      <c r="DF9" s="606"/>
      <c r="DG9" s="606"/>
      <c r="DH9" s="606"/>
      <c r="DI9" s="606"/>
      <c r="DJ9" s="606"/>
      <c r="DK9" s="606"/>
      <c r="DL9" s="606"/>
      <c r="DM9" s="606"/>
      <c r="DN9" s="606"/>
      <c r="DO9" s="606"/>
      <c r="DP9" s="607"/>
      <c r="DQ9" s="611">
        <v>635712</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228</v>
      </c>
      <c r="AA10" s="665"/>
      <c r="AB10" s="665"/>
      <c r="AC10" s="665"/>
      <c r="AD10" s="666" t="s">
        <v>228</v>
      </c>
      <c r="AE10" s="666"/>
      <c r="AF10" s="666"/>
      <c r="AG10" s="666"/>
      <c r="AH10" s="666"/>
      <c r="AI10" s="666"/>
      <c r="AJ10" s="666"/>
      <c r="AK10" s="666"/>
      <c r="AL10" s="608" t="s">
        <v>122</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31326</v>
      </c>
      <c r="BH10" s="606"/>
      <c r="BI10" s="606"/>
      <c r="BJ10" s="606"/>
      <c r="BK10" s="606"/>
      <c r="BL10" s="606"/>
      <c r="BM10" s="606"/>
      <c r="BN10" s="607"/>
      <c r="BO10" s="665">
        <v>3.4</v>
      </c>
      <c r="BP10" s="665"/>
      <c r="BQ10" s="665"/>
      <c r="BR10" s="665"/>
      <c r="BS10" s="611">
        <v>5221</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14190</v>
      </c>
      <c r="CS10" s="606"/>
      <c r="CT10" s="606"/>
      <c r="CU10" s="606"/>
      <c r="CV10" s="606"/>
      <c r="CW10" s="606"/>
      <c r="CX10" s="606"/>
      <c r="CY10" s="607"/>
      <c r="CZ10" s="665">
        <v>0.2</v>
      </c>
      <c r="DA10" s="665"/>
      <c r="DB10" s="665"/>
      <c r="DC10" s="665"/>
      <c r="DD10" s="611" t="s">
        <v>241</v>
      </c>
      <c r="DE10" s="606"/>
      <c r="DF10" s="606"/>
      <c r="DG10" s="606"/>
      <c r="DH10" s="606"/>
      <c r="DI10" s="606"/>
      <c r="DJ10" s="606"/>
      <c r="DK10" s="606"/>
      <c r="DL10" s="606"/>
      <c r="DM10" s="606"/>
      <c r="DN10" s="606"/>
      <c r="DO10" s="606"/>
      <c r="DP10" s="607"/>
      <c r="DQ10" s="611">
        <v>8190</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243</v>
      </c>
      <c r="S11" s="606"/>
      <c r="T11" s="606"/>
      <c r="U11" s="606"/>
      <c r="V11" s="606"/>
      <c r="W11" s="606"/>
      <c r="X11" s="606"/>
      <c r="Y11" s="607"/>
      <c r="Z11" s="665" t="s">
        <v>228</v>
      </c>
      <c r="AA11" s="665"/>
      <c r="AB11" s="665"/>
      <c r="AC11" s="665"/>
      <c r="AD11" s="666" t="s">
        <v>122</v>
      </c>
      <c r="AE11" s="666"/>
      <c r="AF11" s="666"/>
      <c r="AG11" s="666"/>
      <c r="AH11" s="666"/>
      <c r="AI11" s="666"/>
      <c r="AJ11" s="666"/>
      <c r="AK11" s="666"/>
      <c r="AL11" s="608" t="s">
        <v>122</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50009</v>
      </c>
      <c r="BH11" s="606"/>
      <c r="BI11" s="606"/>
      <c r="BJ11" s="606"/>
      <c r="BK11" s="606"/>
      <c r="BL11" s="606"/>
      <c r="BM11" s="606"/>
      <c r="BN11" s="607"/>
      <c r="BO11" s="665">
        <v>5.4</v>
      </c>
      <c r="BP11" s="665"/>
      <c r="BQ11" s="665"/>
      <c r="BR11" s="665"/>
      <c r="BS11" s="611">
        <v>9918</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869287</v>
      </c>
      <c r="CS11" s="606"/>
      <c r="CT11" s="606"/>
      <c r="CU11" s="606"/>
      <c r="CV11" s="606"/>
      <c r="CW11" s="606"/>
      <c r="CX11" s="606"/>
      <c r="CY11" s="607"/>
      <c r="CZ11" s="665">
        <v>11.8</v>
      </c>
      <c r="DA11" s="665"/>
      <c r="DB11" s="665"/>
      <c r="DC11" s="665"/>
      <c r="DD11" s="611">
        <v>495487</v>
      </c>
      <c r="DE11" s="606"/>
      <c r="DF11" s="606"/>
      <c r="DG11" s="606"/>
      <c r="DH11" s="606"/>
      <c r="DI11" s="606"/>
      <c r="DJ11" s="606"/>
      <c r="DK11" s="606"/>
      <c r="DL11" s="606"/>
      <c r="DM11" s="606"/>
      <c r="DN11" s="606"/>
      <c r="DO11" s="606"/>
      <c r="DP11" s="607"/>
      <c r="DQ11" s="611">
        <v>208654</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144538</v>
      </c>
      <c r="S12" s="606"/>
      <c r="T12" s="606"/>
      <c r="U12" s="606"/>
      <c r="V12" s="606"/>
      <c r="W12" s="606"/>
      <c r="X12" s="606"/>
      <c r="Y12" s="607"/>
      <c r="Z12" s="665">
        <v>1.9</v>
      </c>
      <c r="AA12" s="665"/>
      <c r="AB12" s="665"/>
      <c r="AC12" s="665"/>
      <c r="AD12" s="666">
        <v>144538</v>
      </c>
      <c r="AE12" s="666"/>
      <c r="AF12" s="666"/>
      <c r="AG12" s="666"/>
      <c r="AH12" s="666"/>
      <c r="AI12" s="666"/>
      <c r="AJ12" s="666"/>
      <c r="AK12" s="666"/>
      <c r="AL12" s="608">
        <v>3.7</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415251</v>
      </c>
      <c r="BH12" s="606"/>
      <c r="BI12" s="606"/>
      <c r="BJ12" s="606"/>
      <c r="BK12" s="606"/>
      <c r="BL12" s="606"/>
      <c r="BM12" s="606"/>
      <c r="BN12" s="607"/>
      <c r="BO12" s="665">
        <v>44.9</v>
      </c>
      <c r="BP12" s="665"/>
      <c r="BQ12" s="665"/>
      <c r="BR12" s="665"/>
      <c r="BS12" s="611" t="s">
        <v>122</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309236</v>
      </c>
      <c r="CS12" s="606"/>
      <c r="CT12" s="606"/>
      <c r="CU12" s="606"/>
      <c r="CV12" s="606"/>
      <c r="CW12" s="606"/>
      <c r="CX12" s="606"/>
      <c r="CY12" s="607"/>
      <c r="CZ12" s="665">
        <v>4.2</v>
      </c>
      <c r="DA12" s="665"/>
      <c r="DB12" s="665"/>
      <c r="DC12" s="665"/>
      <c r="DD12" s="611">
        <v>47949</v>
      </c>
      <c r="DE12" s="606"/>
      <c r="DF12" s="606"/>
      <c r="DG12" s="606"/>
      <c r="DH12" s="606"/>
      <c r="DI12" s="606"/>
      <c r="DJ12" s="606"/>
      <c r="DK12" s="606"/>
      <c r="DL12" s="606"/>
      <c r="DM12" s="606"/>
      <c r="DN12" s="606"/>
      <c r="DO12" s="606"/>
      <c r="DP12" s="607"/>
      <c r="DQ12" s="611">
        <v>136941</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228</v>
      </c>
      <c r="S13" s="606"/>
      <c r="T13" s="606"/>
      <c r="U13" s="606"/>
      <c r="V13" s="606"/>
      <c r="W13" s="606"/>
      <c r="X13" s="606"/>
      <c r="Y13" s="607"/>
      <c r="Z13" s="665" t="s">
        <v>228</v>
      </c>
      <c r="AA13" s="665"/>
      <c r="AB13" s="665"/>
      <c r="AC13" s="665"/>
      <c r="AD13" s="666" t="s">
        <v>122</v>
      </c>
      <c r="AE13" s="666"/>
      <c r="AF13" s="666"/>
      <c r="AG13" s="666"/>
      <c r="AH13" s="666"/>
      <c r="AI13" s="666"/>
      <c r="AJ13" s="666"/>
      <c r="AK13" s="666"/>
      <c r="AL13" s="608" t="s">
        <v>122</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411389</v>
      </c>
      <c r="BH13" s="606"/>
      <c r="BI13" s="606"/>
      <c r="BJ13" s="606"/>
      <c r="BK13" s="606"/>
      <c r="BL13" s="606"/>
      <c r="BM13" s="606"/>
      <c r="BN13" s="607"/>
      <c r="BO13" s="665">
        <v>44.5</v>
      </c>
      <c r="BP13" s="665"/>
      <c r="BQ13" s="665"/>
      <c r="BR13" s="665"/>
      <c r="BS13" s="611" t="s">
        <v>122</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1077115</v>
      </c>
      <c r="CS13" s="606"/>
      <c r="CT13" s="606"/>
      <c r="CU13" s="606"/>
      <c r="CV13" s="606"/>
      <c r="CW13" s="606"/>
      <c r="CX13" s="606"/>
      <c r="CY13" s="607"/>
      <c r="CZ13" s="665">
        <v>14.6</v>
      </c>
      <c r="DA13" s="665"/>
      <c r="DB13" s="665"/>
      <c r="DC13" s="665"/>
      <c r="DD13" s="611">
        <v>520957</v>
      </c>
      <c r="DE13" s="606"/>
      <c r="DF13" s="606"/>
      <c r="DG13" s="606"/>
      <c r="DH13" s="606"/>
      <c r="DI13" s="606"/>
      <c r="DJ13" s="606"/>
      <c r="DK13" s="606"/>
      <c r="DL13" s="606"/>
      <c r="DM13" s="606"/>
      <c r="DN13" s="606"/>
      <c r="DO13" s="606"/>
      <c r="DP13" s="607"/>
      <c r="DQ13" s="611">
        <v>565287</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228</v>
      </c>
      <c r="AA14" s="665"/>
      <c r="AB14" s="665"/>
      <c r="AC14" s="665"/>
      <c r="AD14" s="666" t="s">
        <v>122</v>
      </c>
      <c r="AE14" s="666"/>
      <c r="AF14" s="666"/>
      <c r="AG14" s="666"/>
      <c r="AH14" s="666"/>
      <c r="AI14" s="666"/>
      <c r="AJ14" s="666"/>
      <c r="AK14" s="666"/>
      <c r="AL14" s="608" t="s">
        <v>122</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20722</v>
      </c>
      <c r="BH14" s="606"/>
      <c r="BI14" s="606"/>
      <c r="BJ14" s="606"/>
      <c r="BK14" s="606"/>
      <c r="BL14" s="606"/>
      <c r="BM14" s="606"/>
      <c r="BN14" s="607"/>
      <c r="BO14" s="665">
        <v>2.2000000000000002</v>
      </c>
      <c r="BP14" s="665"/>
      <c r="BQ14" s="665"/>
      <c r="BR14" s="665"/>
      <c r="BS14" s="611" t="s">
        <v>228</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221307</v>
      </c>
      <c r="CS14" s="606"/>
      <c r="CT14" s="606"/>
      <c r="CU14" s="606"/>
      <c r="CV14" s="606"/>
      <c r="CW14" s="606"/>
      <c r="CX14" s="606"/>
      <c r="CY14" s="607"/>
      <c r="CZ14" s="665">
        <v>3</v>
      </c>
      <c r="DA14" s="665"/>
      <c r="DB14" s="665"/>
      <c r="DC14" s="665"/>
      <c r="DD14" s="611" t="s">
        <v>228</v>
      </c>
      <c r="DE14" s="606"/>
      <c r="DF14" s="606"/>
      <c r="DG14" s="606"/>
      <c r="DH14" s="606"/>
      <c r="DI14" s="606"/>
      <c r="DJ14" s="606"/>
      <c r="DK14" s="606"/>
      <c r="DL14" s="606"/>
      <c r="DM14" s="606"/>
      <c r="DN14" s="606"/>
      <c r="DO14" s="606"/>
      <c r="DP14" s="607"/>
      <c r="DQ14" s="611">
        <v>217713</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35113</v>
      </c>
      <c r="S15" s="606"/>
      <c r="T15" s="606"/>
      <c r="U15" s="606"/>
      <c r="V15" s="606"/>
      <c r="W15" s="606"/>
      <c r="X15" s="606"/>
      <c r="Y15" s="607"/>
      <c r="Z15" s="665">
        <v>0.5</v>
      </c>
      <c r="AA15" s="665"/>
      <c r="AB15" s="665"/>
      <c r="AC15" s="665"/>
      <c r="AD15" s="666">
        <v>35113</v>
      </c>
      <c r="AE15" s="666"/>
      <c r="AF15" s="666"/>
      <c r="AG15" s="666"/>
      <c r="AH15" s="666"/>
      <c r="AI15" s="666"/>
      <c r="AJ15" s="666"/>
      <c r="AK15" s="666"/>
      <c r="AL15" s="608">
        <v>0.9</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60411</v>
      </c>
      <c r="BH15" s="606"/>
      <c r="BI15" s="606"/>
      <c r="BJ15" s="606"/>
      <c r="BK15" s="606"/>
      <c r="BL15" s="606"/>
      <c r="BM15" s="606"/>
      <c r="BN15" s="607"/>
      <c r="BO15" s="665">
        <v>6.5</v>
      </c>
      <c r="BP15" s="665"/>
      <c r="BQ15" s="665"/>
      <c r="BR15" s="665"/>
      <c r="BS15" s="611" t="s">
        <v>122</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810776</v>
      </c>
      <c r="CS15" s="606"/>
      <c r="CT15" s="606"/>
      <c r="CU15" s="606"/>
      <c r="CV15" s="606"/>
      <c r="CW15" s="606"/>
      <c r="CX15" s="606"/>
      <c r="CY15" s="607"/>
      <c r="CZ15" s="665">
        <v>11</v>
      </c>
      <c r="DA15" s="665"/>
      <c r="DB15" s="665"/>
      <c r="DC15" s="665"/>
      <c r="DD15" s="611">
        <v>276644</v>
      </c>
      <c r="DE15" s="606"/>
      <c r="DF15" s="606"/>
      <c r="DG15" s="606"/>
      <c r="DH15" s="606"/>
      <c r="DI15" s="606"/>
      <c r="DJ15" s="606"/>
      <c r="DK15" s="606"/>
      <c r="DL15" s="606"/>
      <c r="DM15" s="606"/>
      <c r="DN15" s="606"/>
      <c r="DO15" s="606"/>
      <c r="DP15" s="607"/>
      <c r="DQ15" s="611">
        <v>483624</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228</v>
      </c>
      <c r="AE16" s="666"/>
      <c r="AF16" s="666"/>
      <c r="AG16" s="666"/>
      <c r="AH16" s="666"/>
      <c r="AI16" s="666"/>
      <c r="AJ16" s="666"/>
      <c r="AK16" s="666"/>
      <c r="AL16" s="608" t="s">
        <v>228</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243</v>
      </c>
      <c r="BP16" s="665"/>
      <c r="BQ16" s="665"/>
      <c r="BR16" s="665"/>
      <c r="BS16" s="611" t="s">
        <v>122</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52996</v>
      </c>
      <c r="CS16" s="606"/>
      <c r="CT16" s="606"/>
      <c r="CU16" s="606"/>
      <c r="CV16" s="606"/>
      <c r="CW16" s="606"/>
      <c r="CX16" s="606"/>
      <c r="CY16" s="607"/>
      <c r="CZ16" s="665">
        <v>0.7</v>
      </c>
      <c r="DA16" s="665"/>
      <c r="DB16" s="665"/>
      <c r="DC16" s="665"/>
      <c r="DD16" s="611" t="s">
        <v>228</v>
      </c>
      <c r="DE16" s="606"/>
      <c r="DF16" s="606"/>
      <c r="DG16" s="606"/>
      <c r="DH16" s="606"/>
      <c r="DI16" s="606"/>
      <c r="DJ16" s="606"/>
      <c r="DK16" s="606"/>
      <c r="DL16" s="606"/>
      <c r="DM16" s="606"/>
      <c r="DN16" s="606"/>
      <c r="DO16" s="606"/>
      <c r="DP16" s="607"/>
      <c r="DQ16" s="611">
        <v>100</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2169</v>
      </c>
      <c r="S17" s="606"/>
      <c r="T17" s="606"/>
      <c r="U17" s="606"/>
      <c r="V17" s="606"/>
      <c r="W17" s="606"/>
      <c r="X17" s="606"/>
      <c r="Y17" s="607"/>
      <c r="Z17" s="665">
        <v>0</v>
      </c>
      <c r="AA17" s="665"/>
      <c r="AB17" s="665"/>
      <c r="AC17" s="665"/>
      <c r="AD17" s="666">
        <v>2169</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241</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665291</v>
      </c>
      <c r="CS17" s="606"/>
      <c r="CT17" s="606"/>
      <c r="CU17" s="606"/>
      <c r="CV17" s="606"/>
      <c r="CW17" s="606"/>
      <c r="CX17" s="606"/>
      <c r="CY17" s="607"/>
      <c r="CZ17" s="665">
        <v>9</v>
      </c>
      <c r="DA17" s="665"/>
      <c r="DB17" s="665"/>
      <c r="DC17" s="665"/>
      <c r="DD17" s="611" t="s">
        <v>241</v>
      </c>
      <c r="DE17" s="606"/>
      <c r="DF17" s="606"/>
      <c r="DG17" s="606"/>
      <c r="DH17" s="606"/>
      <c r="DI17" s="606"/>
      <c r="DJ17" s="606"/>
      <c r="DK17" s="606"/>
      <c r="DL17" s="606"/>
      <c r="DM17" s="606"/>
      <c r="DN17" s="606"/>
      <c r="DO17" s="606"/>
      <c r="DP17" s="607"/>
      <c r="DQ17" s="611">
        <v>602094</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2994827</v>
      </c>
      <c r="S18" s="606"/>
      <c r="T18" s="606"/>
      <c r="U18" s="606"/>
      <c r="V18" s="606"/>
      <c r="W18" s="606"/>
      <c r="X18" s="606"/>
      <c r="Y18" s="607"/>
      <c r="Z18" s="665">
        <v>40.1</v>
      </c>
      <c r="AA18" s="665"/>
      <c r="AB18" s="665"/>
      <c r="AC18" s="665"/>
      <c r="AD18" s="666">
        <v>2669258</v>
      </c>
      <c r="AE18" s="666"/>
      <c r="AF18" s="666"/>
      <c r="AG18" s="666"/>
      <c r="AH18" s="666"/>
      <c r="AI18" s="666"/>
      <c r="AJ18" s="666"/>
      <c r="AK18" s="666"/>
      <c r="AL18" s="608">
        <v>67.900000000000006</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241</v>
      </c>
      <c r="BP18" s="665"/>
      <c r="BQ18" s="665"/>
      <c r="BR18" s="665"/>
      <c r="BS18" s="611" t="s">
        <v>122</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241</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2669258</v>
      </c>
      <c r="S19" s="606"/>
      <c r="T19" s="606"/>
      <c r="U19" s="606"/>
      <c r="V19" s="606"/>
      <c r="W19" s="606"/>
      <c r="X19" s="606"/>
      <c r="Y19" s="607"/>
      <c r="Z19" s="665">
        <v>35.700000000000003</v>
      </c>
      <c r="AA19" s="665"/>
      <c r="AB19" s="665"/>
      <c r="AC19" s="665"/>
      <c r="AD19" s="666">
        <v>2669258</v>
      </c>
      <c r="AE19" s="666"/>
      <c r="AF19" s="666"/>
      <c r="AG19" s="666"/>
      <c r="AH19" s="666"/>
      <c r="AI19" s="666"/>
      <c r="AJ19" s="666"/>
      <c r="AK19" s="666"/>
      <c r="AL19" s="608">
        <v>67.900000000000006</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2646</v>
      </c>
      <c r="BH19" s="606"/>
      <c r="BI19" s="606"/>
      <c r="BJ19" s="606"/>
      <c r="BK19" s="606"/>
      <c r="BL19" s="606"/>
      <c r="BM19" s="606"/>
      <c r="BN19" s="607"/>
      <c r="BO19" s="665">
        <v>0.3</v>
      </c>
      <c r="BP19" s="665"/>
      <c r="BQ19" s="665"/>
      <c r="BR19" s="665"/>
      <c r="BS19" s="611" t="s">
        <v>228</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241</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325569</v>
      </c>
      <c r="S20" s="606"/>
      <c r="T20" s="606"/>
      <c r="U20" s="606"/>
      <c r="V20" s="606"/>
      <c r="W20" s="606"/>
      <c r="X20" s="606"/>
      <c r="Y20" s="607"/>
      <c r="Z20" s="665">
        <v>4.4000000000000004</v>
      </c>
      <c r="AA20" s="665"/>
      <c r="AB20" s="665"/>
      <c r="AC20" s="665"/>
      <c r="AD20" s="666" t="s">
        <v>228</v>
      </c>
      <c r="AE20" s="666"/>
      <c r="AF20" s="666"/>
      <c r="AG20" s="666"/>
      <c r="AH20" s="666"/>
      <c r="AI20" s="666"/>
      <c r="AJ20" s="666"/>
      <c r="AK20" s="666"/>
      <c r="AL20" s="608" t="s">
        <v>228</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2646</v>
      </c>
      <c r="BH20" s="606"/>
      <c r="BI20" s="606"/>
      <c r="BJ20" s="606"/>
      <c r="BK20" s="606"/>
      <c r="BL20" s="606"/>
      <c r="BM20" s="606"/>
      <c r="BN20" s="607"/>
      <c r="BO20" s="665">
        <v>0.3</v>
      </c>
      <c r="BP20" s="665"/>
      <c r="BQ20" s="665"/>
      <c r="BR20" s="665"/>
      <c r="BS20" s="611" t="s">
        <v>122</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7360881</v>
      </c>
      <c r="CS20" s="606"/>
      <c r="CT20" s="606"/>
      <c r="CU20" s="606"/>
      <c r="CV20" s="606"/>
      <c r="CW20" s="606"/>
      <c r="CX20" s="606"/>
      <c r="CY20" s="607"/>
      <c r="CZ20" s="665">
        <v>100</v>
      </c>
      <c r="DA20" s="665"/>
      <c r="DB20" s="665"/>
      <c r="DC20" s="665"/>
      <c r="DD20" s="611">
        <v>1420488</v>
      </c>
      <c r="DE20" s="606"/>
      <c r="DF20" s="606"/>
      <c r="DG20" s="606"/>
      <c r="DH20" s="606"/>
      <c r="DI20" s="606"/>
      <c r="DJ20" s="606"/>
      <c r="DK20" s="606"/>
      <c r="DL20" s="606"/>
      <c r="DM20" s="606"/>
      <c r="DN20" s="606"/>
      <c r="DO20" s="606"/>
      <c r="DP20" s="607"/>
      <c r="DQ20" s="611">
        <v>4731137</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169</v>
      </c>
      <c r="AA21" s="665"/>
      <c r="AB21" s="665"/>
      <c r="AC21" s="665"/>
      <c r="AD21" s="666" t="s">
        <v>122</v>
      </c>
      <c r="AE21" s="666"/>
      <c r="AF21" s="666"/>
      <c r="AG21" s="666"/>
      <c r="AH21" s="666"/>
      <c r="AI21" s="666"/>
      <c r="AJ21" s="666"/>
      <c r="AK21" s="666"/>
      <c r="AL21" s="608" t="s">
        <v>122</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2646</v>
      </c>
      <c r="BH21" s="606"/>
      <c r="BI21" s="606"/>
      <c r="BJ21" s="606"/>
      <c r="BK21" s="606"/>
      <c r="BL21" s="606"/>
      <c r="BM21" s="606"/>
      <c r="BN21" s="607"/>
      <c r="BO21" s="665">
        <v>0.3</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4248443</v>
      </c>
      <c r="S22" s="606"/>
      <c r="T22" s="606"/>
      <c r="U22" s="606"/>
      <c r="V22" s="606"/>
      <c r="W22" s="606"/>
      <c r="X22" s="606"/>
      <c r="Y22" s="607"/>
      <c r="Z22" s="665">
        <v>56.9</v>
      </c>
      <c r="AA22" s="665"/>
      <c r="AB22" s="665"/>
      <c r="AC22" s="665"/>
      <c r="AD22" s="666">
        <v>3922874</v>
      </c>
      <c r="AE22" s="666"/>
      <c r="AF22" s="666"/>
      <c r="AG22" s="666"/>
      <c r="AH22" s="666"/>
      <c r="AI22" s="666"/>
      <c r="AJ22" s="666"/>
      <c r="AK22" s="666"/>
      <c r="AL22" s="608">
        <v>99.8</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169</v>
      </c>
      <c r="BP22" s="665"/>
      <c r="BQ22" s="665"/>
      <c r="BR22" s="665"/>
      <c r="BS22" s="611" t="s">
        <v>228</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1156</v>
      </c>
      <c r="S23" s="606"/>
      <c r="T23" s="606"/>
      <c r="U23" s="606"/>
      <c r="V23" s="606"/>
      <c r="W23" s="606"/>
      <c r="X23" s="606"/>
      <c r="Y23" s="607"/>
      <c r="Z23" s="665">
        <v>0</v>
      </c>
      <c r="AA23" s="665"/>
      <c r="AB23" s="665"/>
      <c r="AC23" s="665"/>
      <c r="AD23" s="666">
        <v>1156</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228</v>
      </c>
      <c r="BH23" s="606"/>
      <c r="BI23" s="606"/>
      <c r="BJ23" s="606"/>
      <c r="BK23" s="606"/>
      <c r="BL23" s="606"/>
      <c r="BM23" s="606"/>
      <c r="BN23" s="607"/>
      <c r="BO23" s="665" t="s">
        <v>243</v>
      </c>
      <c r="BP23" s="665"/>
      <c r="BQ23" s="665"/>
      <c r="BR23" s="665"/>
      <c r="BS23" s="611" t="s">
        <v>122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52258</v>
      </c>
      <c r="S24" s="606"/>
      <c r="T24" s="606"/>
      <c r="U24" s="606"/>
      <c r="V24" s="606"/>
      <c r="W24" s="606"/>
      <c r="X24" s="606"/>
      <c r="Y24" s="607"/>
      <c r="Z24" s="665">
        <v>0.7</v>
      </c>
      <c r="AA24" s="665"/>
      <c r="AB24" s="665"/>
      <c r="AC24" s="665"/>
      <c r="AD24" s="666" t="s">
        <v>122</v>
      </c>
      <c r="AE24" s="666"/>
      <c r="AF24" s="666"/>
      <c r="AG24" s="666"/>
      <c r="AH24" s="666"/>
      <c r="AI24" s="666"/>
      <c r="AJ24" s="666"/>
      <c r="AK24" s="666"/>
      <c r="AL24" s="608" t="s">
        <v>122</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228</v>
      </c>
      <c r="BH24" s="606"/>
      <c r="BI24" s="606"/>
      <c r="BJ24" s="606"/>
      <c r="BK24" s="606"/>
      <c r="BL24" s="606"/>
      <c r="BM24" s="606"/>
      <c r="BN24" s="607"/>
      <c r="BO24" s="665" t="s">
        <v>228</v>
      </c>
      <c r="BP24" s="665"/>
      <c r="BQ24" s="665"/>
      <c r="BR24" s="665"/>
      <c r="BS24" s="611" t="s">
        <v>228</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2352952</v>
      </c>
      <c r="CS24" s="669"/>
      <c r="CT24" s="669"/>
      <c r="CU24" s="669"/>
      <c r="CV24" s="669"/>
      <c r="CW24" s="669"/>
      <c r="CX24" s="669"/>
      <c r="CY24" s="715"/>
      <c r="CZ24" s="716">
        <v>32</v>
      </c>
      <c r="DA24" s="685"/>
      <c r="DB24" s="685"/>
      <c r="DC24" s="719"/>
      <c r="DD24" s="714">
        <v>1831942</v>
      </c>
      <c r="DE24" s="669"/>
      <c r="DF24" s="669"/>
      <c r="DG24" s="669"/>
      <c r="DH24" s="669"/>
      <c r="DI24" s="669"/>
      <c r="DJ24" s="669"/>
      <c r="DK24" s="715"/>
      <c r="DL24" s="714">
        <v>1829131</v>
      </c>
      <c r="DM24" s="669"/>
      <c r="DN24" s="669"/>
      <c r="DO24" s="669"/>
      <c r="DP24" s="669"/>
      <c r="DQ24" s="669"/>
      <c r="DR24" s="669"/>
      <c r="DS24" s="669"/>
      <c r="DT24" s="669"/>
      <c r="DU24" s="669"/>
      <c r="DV24" s="715"/>
      <c r="DW24" s="716">
        <v>44.6</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106096</v>
      </c>
      <c r="S25" s="606"/>
      <c r="T25" s="606"/>
      <c r="U25" s="606"/>
      <c r="V25" s="606"/>
      <c r="W25" s="606"/>
      <c r="X25" s="606"/>
      <c r="Y25" s="607"/>
      <c r="Z25" s="665">
        <v>1.4</v>
      </c>
      <c r="AA25" s="665"/>
      <c r="AB25" s="665"/>
      <c r="AC25" s="665"/>
      <c r="AD25" s="666">
        <v>5711</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228</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1165632</v>
      </c>
      <c r="CS25" s="604"/>
      <c r="CT25" s="604"/>
      <c r="CU25" s="604"/>
      <c r="CV25" s="604"/>
      <c r="CW25" s="604"/>
      <c r="CX25" s="604"/>
      <c r="CY25" s="605"/>
      <c r="CZ25" s="608">
        <v>15.8</v>
      </c>
      <c r="DA25" s="637"/>
      <c r="DB25" s="637"/>
      <c r="DC25" s="638"/>
      <c r="DD25" s="611">
        <v>1085478</v>
      </c>
      <c r="DE25" s="604"/>
      <c r="DF25" s="604"/>
      <c r="DG25" s="604"/>
      <c r="DH25" s="604"/>
      <c r="DI25" s="604"/>
      <c r="DJ25" s="604"/>
      <c r="DK25" s="605"/>
      <c r="DL25" s="611">
        <v>1082996</v>
      </c>
      <c r="DM25" s="604"/>
      <c r="DN25" s="604"/>
      <c r="DO25" s="604"/>
      <c r="DP25" s="604"/>
      <c r="DQ25" s="604"/>
      <c r="DR25" s="604"/>
      <c r="DS25" s="604"/>
      <c r="DT25" s="604"/>
      <c r="DU25" s="604"/>
      <c r="DV25" s="605"/>
      <c r="DW25" s="608">
        <v>26.4</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21707</v>
      </c>
      <c r="S26" s="606"/>
      <c r="T26" s="606"/>
      <c r="U26" s="606"/>
      <c r="V26" s="606"/>
      <c r="W26" s="606"/>
      <c r="X26" s="606"/>
      <c r="Y26" s="607"/>
      <c r="Z26" s="665">
        <v>0.3</v>
      </c>
      <c r="AA26" s="665"/>
      <c r="AB26" s="665"/>
      <c r="AC26" s="665"/>
      <c r="AD26" s="666" t="s">
        <v>228</v>
      </c>
      <c r="AE26" s="666"/>
      <c r="AF26" s="666"/>
      <c r="AG26" s="666"/>
      <c r="AH26" s="666"/>
      <c r="AI26" s="666"/>
      <c r="AJ26" s="666"/>
      <c r="AK26" s="666"/>
      <c r="AL26" s="608" t="s">
        <v>243</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228</v>
      </c>
      <c r="BP26" s="665"/>
      <c r="BQ26" s="665"/>
      <c r="BR26" s="665"/>
      <c r="BS26" s="611" t="s">
        <v>122</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786747</v>
      </c>
      <c r="CS26" s="606"/>
      <c r="CT26" s="606"/>
      <c r="CU26" s="606"/>
      <c r="CV26" s="606"/>
      <c r="CW26" s="606"/>
      <c r="CX26" s="606"/>
      <c r="CY26" s="607"/>
      <c r="CZ26" s="608">
        <v>10.7</v>
      </c>
      <c r="DA26" s="637"/>
      <c r="DB26" s="637"/>
      <c r="DC26" s="638"/>
      <c r="DD26" s="611">
        <v>713124</v>
      </c>
      <c r="DE26" s="606"/>
      <c r="DF26" s="606"/>
      <c r="DG26" s="606"/>
      <c r="DH26" s="606"/>
      <c r="DI26" s="606"/>
      <c r="DJ26" s="606"/>
      <c r="DK26" s="607"/>
      <c r="DL26" s="611" t="s">
        <v>228</v>
      </c>
      <c r="DM26" s="606"/>
      <c r="DN26" s="606"/>
      <c r="DO26" s="606"/>
      <c r="DP26" s="606"/>
      <c r="DQ26" s="606"/>
      <c r="DR26" s="606"/>
      <c r="DS26" s="606"/>
      <c r="DT26" s="606"/>
      <c r="DU26" s="606"/>
      <c r="DV26" s="607"/>
      <c r="DW26" s="608" t="s">
        <v>228</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738108</v>
      </c>
      <c r="S27" s="606"/>
      <c r="T27" s="606"/>
      <c r="U27" s="606"/>
      <c r="V27" s="606"/>
      <c r="W27" s="606"/>
      <c r="X27" s="606"/>
      <c r="Y27" s="607"/>
      <c r="Z27" s="665">
        <v>9.9</v>
      </c>
      <c r="AA27" s="665"/>
      <c r="AB27" s="665"/>
      <c r="AC27" s="665"/>
      <c r="AD27" s="666" t="s">
        <v>228</v>
      </c>
      <c r="AE27" s="666"/>
      <c r="AF27" s="666"/>
      <c r="AG27" s="666"/>
      <c r="AH27" s="666"/>
      <c r="AI27" s="666"/>
      <c r="AJ27" s="666"/>
      <c r="AK27" s="666"/>
      <c r="AL27" s="608" t="s">
        <v>169</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924217</v>
      </c>
      <c r="BH27" s="606"/>
      <c r="BI27" s="606"/>
      <c r="BJ27" s="606"/>
      <c r="BK27" s="606"/>
      <c r="BL27" s="606"/>
      <c r="BM27" s="606"/>
      <c r="BN27" s="607"/>
      <c r="BO27" s="665">
        <v>100</v>
      </c>
      <c r="BP27" s="665"/>
      <c r="BQ27" s="665"/>
      <c r="BR27" s="665"/>
      <c r="BS27" s="611">
        <v>15139</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522029</v>
      </c>
      <c r="CS27" s="604"/>
      <c r="CT27" s="604"/>
      <c r="CU27" s="604"/>
      <c r="CV27" s="604"/>
      <c r="CW27" s="604"/>
      <c r="CX27" s="604"/>
      <c r="CY27" s="605"/>
      <c r="CZ27" s="608">
        <v>7.1</v>
      </c>
      <c r="DA27" s="637"/>
      <c r="DB27" s="637"/>
      <c r="DC27" s="638"/>
      <c r="DD27" s="611">
        <v>144370</v>
      </c>
      <c r="DE27" s="604"/>
      <c r="DF27" s="604"/>
      <c r="DG27" s="604"/>
      <c r="DH27" s="604"/>
      <c r="DI27" s="604"/>
      <c r="DJ27" s="604"/>
      <c r="DK27" s="605"/>
      <c r="DL27" s="611">
        <v>144041</v>
      </c>
      <c r="DM27" s="604"/>
      <c r="DN27" s="604"/>
      <c r="DO27" s="604"/>
      <c r="DP27" s="604"/>
      <c r="DQ27" s="604"/>
      <c r="DR27" s="604"/>
      <c r="DS27" s="604"/>
      <c r="DT27" s="604"/>
      <c r="DU27" s="604"/>
      <c r="DV27" s="605"/>
      <c r="DW27" s="608">
        <v>3.5</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228</v>
      </c>
      <c r="S28" s="606"/>
      <c r="T28" s="606"/>
      <c r="U28" s="606"/>
      <c r="V28" s="606"/>
      <c r="W28" s="606"/>
      <c r="X28" s="606"/>
      <c r="Y28" s="607"/>
      <c r="Z28" s="665" t="s">
        <v>228</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665291</v>
      </c>
      <c r="CS28" s="606"/>
      <c r="CT28" s="606"/>
      <c r="CU28" s="606"/>
      <c r="CV28" s="606"/>
      <c r="CW28" s="606"/>
      <c r="CX28" s="606"/>
      <c r="CY28" s="607"/>
      <c r="CZ28" s="608">
        <v>9</v>
      </c>
      <c r="DA28" s="637"/>
      <c r="DB28" s="637"/>
      <c r="DC28" s="638"/>
      <c r="DD28" s="611">
        <v>602094</v>
      </c>
      <c r="DE28" s="606"/>
      <c r="DF28" s="606"/>
      <c r="DG28" s="606"/>
      <c r="DH28" s="606"/>
      <c r="DI28" s="606"/>
      <c r="DJ28" s="606"/>
      <c r="DK28" s="607"/>
      <c r="DL28" s="611">
        <v>602094</v>
      </c>
      <c r="DM28" s="606"/>
      <c r="DN28" s="606"/>
      <c r="DO28" s="606"/>
      <c r="DP28" s="606"/>
      <c r="DQ28" s="606"/>
      <c r="DR28" s="606"/>
      <c r="DS28" s="606"/>
      <c r="DT28" s="606"/>
      <c r="DU28" s="606"/>
      <c r="DV28" s="607"/>
      <c r="DW28" s="608">
        <v>14.7</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582531</v>
      </c>
      <c r="S29" s="606"/>
      <c r="T29" s="606"/>
      <c r="U29" s="606"/>
      <c r="V29" s="606"/>
      <c r="W29" s="606"/>
      <c r="X29" s="606"/>
      <c r="Y29" s="607"/>
      <c r="Z29" s="665">
        <v>7.8</v>
      </c>
      <c r="AA29" s="665"/>
      <c r="AB29" s="665"/>
      <c r="AC29" s="665"/>
      <c r="AD29" s="666" t="s">
        <v>228</v>
      </c>
      <c r="AE29" s="666"/>
      <c r="AF29" s="666"/>
      <c r="AG29" s="666"/>
      <c r="AH29" s="666"/>
      <c r="AI29" s="666"/>
      <c r="AJ29" s="666"/>
      <c r="AK29" s="666"/>
      <c r="AL29" s="608" t="s">
        <v>169</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665088</v>
      </c>
      <c r="CS29" s="604"/>
      <c r="CT29" s="604"/>
      <c r="CU29" s="604"/>
      <c r="CV29" s="604"/>
      <c r="CW29" s="604"/>
      <c r="CX29" s="604"/>
      <c r="CY29" s="605"/>
      <c r="CZ29" s="608">
        <v>9</v>
      </c>
      <c r="DA29" s="637"/>
      <c r="DB29" s="637"/>
      <c r="DC29" s="638"/>
      <c r="DD29" s="611">
        <v>601891</v>
      </c>
      <c r="DE29" s="604"/>
      <c r="DF29" s="604"/>
      <c r="DG29" s="604"/>
      <c r="DH29" s="604"/>
      <c r="DI29" s="604"/>
      <c r="DJ29" s="604"/>
      <c r="DK29" s="605"/>
      <c r="DL29" s="611">
        <v>601891</v>
      </c>
      <c r="DM29" s="604"/>
      <c r="DN29" s="604"/>
      <c r="DO29" s="604"/>
      <c r="DP29" s="604"/>
      <c r="DQ29" s="604"/>
      <c r="DR29" s="604"/>
      <c r="DS29" s="604"/>
      <c r="DT29" s="604"/>
      <c r="DU29" s="604"/>
      <c r="DV29" s="605"/>
      <c r="DW29" s="608">
        <v>14.7</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46104</v>
      </c>
      <c r="S30" s="606"/>
      <c r="T30" s="606"/>
      <c r="U30" s="606"/>
      <c r="V30" s="606"/>
      <c r="W30" s="606"/>
      <c r="X30" s="606"/>
      <c r="Y30" s="607"/>
      <c r="Z30" s="665">
        <v>0.6</v>
      </c>
      <c r="AA30" s="665"/>
      <c r="AB30" s="665"/>
      <c r="AC30" s="665"/>
      <c r="AD30" s="666" t="s">
        <v>228</v>
      </c>
      <c r="AE30" s="666"/>
      <c r="AF30" s="666"/>
      <c r="AG30" s="666"/>
      <c r="AH30" s="666"/>
      <c r="AI30" s="666"/>
      <c r="AJ30" s="666"/>
      <c r="AK30" s="666"/>
      <c r="AL30" s="608" t="s">
        <v>122</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99.4</v>
      </c>
      <c r="BH30" s="684"/>
      <c r="BI30" s="684"/>
      <c r="BJ30" s="684"/>
      <c r="BK30" s="684"/>
      <c r="BL30" s="684"/>
      <c r="BM30" s="685">
        <v>96.8</v>
      </c>
      <c r="BN30" s="684"/>
      <c r="BO30" s="684"/>
      <c r="BP30" s="684"/>
      <c r="BQ30" s="686"/>
      <c r="BR30" s="683">
        <v>99.3</v>
      </c>
      <c r="BS30" s="684"/>
      <c r="BT30" s="684"/>
      <c r="BU30" s="684"/>
      <c r="BV30" s="684"/>
      <c r="BW30" s="684"/>
      <c r="BX30" s="685">
        <v>96.3</v>
      </c>
      <c r="BY30" s="684"/>
      <c r="BZ30" s="684"/>
      <c r="CA30" s="684"/>
      <c r="CB30" s="686"/>
      <c r="CD30" s="689"/>
      <c r="CE30" s="690"/>
      <c r="CF30" s="647" t="s">
        <v>306</v>
      </c>
      <c r="CG30" s="644"/>
      <c r="CH30" s="644"/>
      <c r="CI30" s="644"/>
      <c r="CJ30" s="644"/>
      <c r="CK30" s="644"/>
      <c r="CL30" s="644"/>
      <c r="CM30" s="644"/>
      <c r="CN30" s="644"/>
      <c r="CO30" s="644"/>
      <c r="CP30" s="644"/>
      <c r="CQ30" s="645"/>
      <c r="CR30" s="603">
        <v>615450</v>
      </c>
      <c r="CS30" s="606"/>
      <c r="CT30" s="606"/>
      <c r="CU30" s="606"/>
      <c r="CV30" s="606"/>
      <c r="CW30" s="606"/>
      <c r="CX30" s="606"/>
      <c r="CY30" s="607"/>
      <c r="CZ30" s="608">
        <v>8.4</v>
      </c>
      <c r="DA30" s="637"/>
      <c r="DB30" s="637"/>
      <c r="DC30" s="638"/>
      <c r="DD30" s="611">
        <v>560755</v>
      </c>
      <c r="DE30" s="606"/>
      <c r="DF30" s="606"/>
      <c r="DG30" s="606"/>
      <c r="DH30" s="606"/>
      <c r="DI30" s="606"/>
      <c r="DJ30" s="606"/>
      <c r="DK30" s="607"/>
      <c r="DL30" s="611">
        <v>560755</v>
      </c>
      <c r="DM30" s="606"/>
      <c r="DN30" s="606"/>
      <c r="DO30" s="606"/>
      <c r="DP30" s="606"/>
      <c r="DQ30" s="606"/>
      <c r="DR30" s="606"/>
      <c r="DS30" s="606"/>
      <c r="DT30" s="606"/>
      <c r="DU30" s="606"/>
      <c r="DV30" s="607"/>
      <c r="DW30" s="608">
        <v>13.7</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90872</v>
      </c>
      <c r="S31" s="606"/>
      <c r="T31" s="606"/>
      <c r="U31" s="606"/>
      <c r="V31" s="606"/>
      <c r="W31" s="606"/>
      <c r="X31" s="606"/>
      <c r="Y31" s="607"/>
      <c r="Z31" s="665">
        <v>1.2</v>
      </c>
      <c r="AA31" s="665"/>
      <c r="AB31" s="665"/>
      <c r="AC31" s="665"/>
      <c r="AD31" s="666" t="s">
        <v>122</v>
      </c>
      <c r="AE31" s="666"/>
      <c r="AF31" s="666"/>
      <c r="AG31" s="666"/>
      <c r="AH31" s="666"/>
      <c r="AI31" s="666"/>
      <c r="AJ31" s="666"/>
      <c r="AK31" s="666"/>
      <c r="AL31" s="608" t="s">
        <v>228</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99.3</v>
      </c>
      <c r="BH31" s="604"/>
      <c r="BI31" s="604"/>
      <c r="BJ31" s="604"/>
      <c r="BK31" s="604"/>
      <c r="BL31" s="604"/>
      <c r="BM31" s="609">
        <v>95.8</v>
      </c>
      <c r="BN31" s="682"/>
      <c r="BO31" s="682"/>
      <c r="BP31" s="682"/>
      <c r="BQ31" s="643"/>
      <c r="BR31" s="681">
        <v>99</v>
      </c>
      <c r="BS31" s="604"/>
      <c r="BT31" s="604"/>
      <c r="BU31" s="604"/>
      <c r="BV31" s="604"/>
      <c r="BW31" s="604"/>
      <c r="BX31" s="609">
        <v>94.6</v>
      </c>
      <c r="BY31" s="682"/>
      <c r="BZ31" s="682"/>
      <c r="CA31" s="682"/>
      <c r="CB31" s="643"/>
      <c r="CD31" s="689"/>
      <c r="CE31" s="690"/>
      <c r="CF31" s="647" t="s">
        <v>310</v>
      </c>
      <c r="CG31" s="644"/>
      <c r="CH31" s="644"/>
      <c r="CI31" s="644"/>
      <c r="CJ31" s="644"/>
      <c r="CK31" s="644"/>
      <c r="CL31" s="644"/>
      <c r="CM31" s="644"/>
      <c r="CN31" s="644"/>
      <c r="CO31" s="644"/>
      <c r="CP31" s="644"/>
      <c r="CQ31" s="645"/>
      <c r="CR31" s="603">
        <v>49638</v>
      </c>
      <c r="CS31" s="604"/>
      <c r="CT31" s="604"/>
      <c r="CU31" s="604"/>
      <c r="CV31" s="604"/>
      <c r="CW31" s="604"/>
      <c r="CX31" s="604"/>
      <c r="CY31" s="605"/>
      <c r="CZ31" s="608">
        <v>0.7</v>
      </c>
      <c r="DA31" s="637"/>
      <c r="DB31" s="637"/>
      <c r="DC31" s="638"/>
      <c r="DD31" s="611">
        <v>41136</v>
      </c>
      <c r="DE31" s="604"/>
      <c r="DF31" s="604"/>
      <c r="DG31" s="604"/>
      <c r="DH31" s="604"/>
      <c r="DI31" s="604"/>
      <c r="DJ31" s="604"/>
      <c r="DK31" s="605"/>
      <c r="DL31" s="611">
        <v>41136</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301582</v>
      </c>
      <c r="S32" s="606"/>
      <c r="T32" s="606"/>
      <c r="U32" s="606"/>
      <c r="V32" s="606"/>
      <c r="W32" s="606"/>
      <c r="X32" s="606"/>
      <c r="Y32" s="607"/>
      <c r="Z32" s="665">
        <v>4</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99.5</v>
      </c>
      <c r="BH32" s="619"/>
      <c r="BI32" s="619"/>
      <c r="BJ32" s="619"/>
      <c r="BK32" s="619"/>
      <c r="BL32" s="619"/>
      <c r="BM32" s="663">
        <v>97.5</v>
      </c>
      <c r="BN32" s="619"/>
      <c r="BO32" s="619"/>
      <c r="BP32" s="619"/>
      <c r="BQ32" s="656"/>
      <c r="BR32" s="680">
        <v>99.5</v>
      </c>
      <c r="BS32" s="619"/>
      <c r="BT32" s="619"/>
      <c r="BU32" s="619"/>
      <c r="BV32" s="619"/>
      <c r="BW32" s="619"/>
      <c r="BX32" s="663">
        <v>97.6</v>
      </c>
      <c r="BY32" s="619"/>
      <c r="BZ32" s="619"/>
      <c r="CA32" s="619"/>
      <c r="CB32" s="656"/>
      <c r="CD32" s="691"/>
      <c r="CE32" s="692"/>
      <c r="CF32" s="647" t="s">
        <v>313</v>
      </c>
      <c r="CG32" s="644"/>
      <c r="CH32" s="644"/>
      <c r="CI32" s="644"/>
      <c r="CJ32" s="644"/>
      <c r="CK32" s="644"/>
      <c r="CL32" s="644"/>
      <c r="CM32" s="644"/>
      <c r="CN32" s="644"/>
      <c r="CO32" s="644"/>
      <c r="CP32" s="644"/>
      <c r="CQ32" s="645"/>
      <c r="CR32" s="603">
        <v>203</v>
      </c>
      <c r="CS32" s="606"/>
      <c r="CT32" s="606"/>
      <c r="CU32" s="606"/>
      <c r="CV32" s="606"/>
      <c r="CW32" s="606"/>
      <c r="CX32" s="606"/>
      <c r="CY32" s="607"/>
      <c r="CZ32" s="608">
        <v>0</v>
      </c>
      <c r="DA32" s="637"/>
      <c r="DB32" s="637"/>
      <c r="DC32" s="638"/>
      <c r="DD32" s="611">
        <v>203</v>
      </c>
      <c r="DE32" s="606"/>
      <c r="DF32" s="606"/>
      <c r="DG32" s="606"/>
      <c r="DH32" s="606"/>
      <c r="DI32" s="606"/>
      <c r="DJ32" s="606"/>
      <c r="DK32" s="607"/>
      <c r="DL32" s="611">
        <v>203</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113893</v>
      </c>
      <c r="S33" s="606"/>
      <c r="T33" s="606"/>
      <c r="U33" s="606"/>
      <c r="V33" s="606"/>
      <c r="W33" s="606"/>
      <c r="X33" s="606"/>
      <c r="Y33" s="607"/>
      <c r="Z33" s="665">
        <v>1.5</v>
      </c>
      <c r="AA33" s="665"/>
      <c r="AB33" s="665"/>
      <c r="AC33" s="665"/>
      <c r="AD33" s="666" t="s">
        <v>228</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3534445</v>
      </c>
      <c r="CS33" s="604"/>
      <c r="CT33" s="604"/>
      <c r="CU33" s="604"/>
      <c r="CV33" s="604"/>
      <c r="CW33" s="604"/>
      <c r="CX33" s="604"/>
      <c r="CY33" s="605"/>
      <c r="CZ33" s="608">
        <v>48</v>
      </c>
      <c r="DA33" s="637"/>
      <c r="DB33" s="637"/>
      <c r="DC33" s="638"/>
      <c r="DD33" s="611">
        <v>2699801</v>
      </c>
      <c r="DE33" s="604"/>
      <c r="DF33" s="604"/>
      <c r="DG33" s="604"/>
      <c r="DH33" s="604"/>
      <c r="DI33" s="604"/>
      <c r="DJ33" s="604"/>
      <c r="DK33" s="605"/>
      <c r="DL33" s="611">
        <v>1654196</v>
      </c>
      <c r="DM33" s="604"/>
      <c r="DN33" s="604"/>
      <c r="DO33" s="604"/>
      <c r="DP33" s="604"/>
      <c r="DQ33" s="604"/>
      <c r="DR33" s="604"/>
      <c r="DS33" s="604"/>
      <c r="DT33" s="604"/>
      <c r="DU33" s="604"/>
      <c r="DV33" s="605"/>
      <c r="DW33" s="608">
        <v>40.299999999999997</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230283</v>
      </c>
      <c r="S34" s="606"/>
      <c r="T34" s="606"/>
      <c r="U34" s="606"/>
      <c r="V34" s="606"/>
      <c r="W34" s="606"/>
      <c r="X34" s="606"/>
      <c r="Y34" s="607"/>
      <c r="Z34" s="665">
        <v>3.1</v>
      </c>
      <c r="AA34" s="665"/>
      <c r="AB34" s="665"/>
      <c r="AC34" s="665"/>
      <c r="AD34" s="666">
        <v>406</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924452</v>
      </c>
      <c r="CS34" s="606"/>
      <c r="CT34" s="606"/>
      <c r="CU34" s="606"/>
      <c r="CV34" s="606"/>
      <c r="CW34" s="606"/>
      <c r="CX34" s="606"/>
      <c r="CY34" s="607"/>
      <c r="CZ34" s="608">
        <v>12.6</v>
      </c>
      <c r="DA34" s="637"/>
      <c r="DB34" s="637"/>
      <c r="DC34" s="638"/>
      <c r="DD34" s="611">
        <v>751212</v>
      </c>
      <c r="DE34" s="606"/>
      <c r="DF34" s="606"/>
      <c r="DG34" s="606"/>
      <c r="DH34" s="606"/>
      <c r="DI34" s="606"/>
      <c r="DJ34" s="606"/>
      <c r="DK34" s="607"/>
      <c r="DL34" s="611">
        <v>555663</v>
      </c>
      <c r="DM34" s="606"/>
      <c r="DN34" s="606"/>
      <c r="DO34" s="606"/>
      <c r="DP34" s="606"/>
      <c r="DQ34" s="606"/>
      <c r="DR34" s="606"/>
      <c r="DS34" s="606"/>
      <c r="DT34" s="606"/>
      <c r="DU34" s="606"/>
      <c r="DV34" s="607"/>
      <c r="DW34" s="608">
        <v>13.5</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939778</v>
      </c>
      <c r="S35" s="606"/>
      <c r="T35" s="606"/>
      <c r="U35" s="606"/>
      <c r="V35" s="606"/>
      <c r="W35" s="606"/>
      <c r="X35" s="606"/>
      <c r="Y35" s="607"/>
      <c r="Z35" s="665">
        <v>12.6</v>
      </c>
      <c r="AA35" s="665"/>
      <c r="AB35" s="665"/>
      <c r="AC35" s="665"/>
      <c r="AD35" s="666" t="s">
        <v>228</v>
      </c>
      <c r="AE35" s="666"/>
      <c r="AF35" s="666"/>
      <c r="AG35" s="666"/>
      <c r="AH35" s="666"/>
      <c r="AI35" s="666"/>
      <c r="AJ35" s="666"/>
      <c r="AK35" s="666"/>
      <c r="AL35" s="608" t="s">
        <v>122</v>
      </c>
      <c r="AM35" s="609"/>
      <c r="AN35" s="609"/>
      <c r="AO35" s="667"/>
      <c r="AP35" s="214"/>
      <c r="AQ35" s="671" t="s">
        <v>321</v>
      </c>
      <c r="AR35" s="672"/>
      <c r="AS35" s="672"/>
      <c r="AT35" s="672"/>
      <c r="AU35" s="672"/>
      <c r="AV35" s="672"/>
      <c r="AW35" s="672"/>
      <c r="AX35" s="672"/>
      <c r="AY35" s="673"/>
      <c r="AZ35" s="668">
        <v>1350078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156728</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72198</v>
      </c>
      <c r="CS35" s="604"/>
      <c r="CT35" s="604"/>
      <c r="CU35" s="604"/>
      <c r="CV35" s="604"/>
      <c r="CW35" s="604"/>
      <c r="CX35" s="604"/>
      <c r="CY35" s="605"/>
      <c r="CZ35" s="608">
        <v>1</v>
      </c>
      <c r="DA35" s="637"/>
      <c r="DB35" s="637"/>
      <c r="DC35" s="638"/>
      <c r="DD35" s="611">
        <v>52084</v>
      </c>
      <c r="DE35" s="604"/>
      <c r="DF35" s="604"/>
      <c r="DG35" s="604"/>
      <c r="DH35" s="604"/>
      <c r="DI35" s="604"/>
      <c r="DJ35" s="604"/>
      <c r="DK35" s="605"/>
      <c r="DL35" s="611">
        <v>21627</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228</v>
      </c>
      <c r="AM36" s="609"/>
      <c r="AN36" s="609"/>
      <c r="AO36" s="667"/>
      <c r="AQ36" s="640" t="s">
        <v>325</v>
      </c>
      <c r="AR36" s="641"/>
      <c r="AS36" s="641"/>
      <c r="AT36" s="641"/>
      <c r="AU36" s="641"/>
      <c r="AV36" s="641"/>
      <c r="AW36" s="641"/>
      <c r="AX36" s="641"/>
      <c r="AY36" s="642"/>
      <c r="AZ36" s="603">
        <v>411845</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114557</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1212368</v>
      </c>
      <c r="CS36" s="606"/>
      <c r="CT36" s="606"/>
      <c r="CU36" s="606"/>
      <c r="CV36" s="606"/>
      <c r="CW36" s="606"/>
      <c r="CX36" s="606"/>
      <c r="CY36" s="607"/>
      <c r="CZ36" s="608">
        <v>16.5</v>
      </c>
      <c r="DA36" s="637"/>
      <c r="DB36" s="637"/>
      <c r="DC36" s="638"/>
      <c r="DD36" s="611">
        <v>854182</v>
      </c>
      <c r="DE36" s="606"/>
      <c r="DF36" s="606"/>
      <c r="DG36" s="606"/>
      <c r="DH36" s="606"/>
      <c r="DI36" s="606"/>
      <c r="DJ36" s="606"/>
      <c r="DK36" s="607"/>
      <c r="DL36" s="611">
        <v>584300</v>
      </c>
      <c r="DM36" s="606"/>
      <c r="DN36" s="606"/>
      <c r="DO36" s="606"/>
      <c r="DP36" s="606"/>
      <c r="DQ36" s="606"/>
      <c r="DR36" s="606"/>
      <c r="DS36" s="606"/>
      <c r="DT36" s="606"/>
      <c r="DU36" s="606"/>
      <c r="DV36" s="607"/>
      <c r="DW36" s="608">
        <v>14.2</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171178</v>
      </c>
      <c r="S37" s="606"/>
      <c r="T37" s="606"/>
      <c r="U37" s="606"/>
      <c r="V37" s="606"/>
      <c r="W37" s="606"/>
      <c r="X37" s="606"/>
      <c r="Y37" s="607"/>
      <c r="Z37" s="665">
        <v>2.2999999999999998</v>
      </c>
      <c r="AA37" s="665"/>
      <c r="AB37" s="665"/>
      <c r="AC37" s="665"/>
      <c r="AD37" s="666" t="s">
        <v>122</v>
      </c>
      <c r="AE37" s="666"/>
      <c r="AF37" s="666"/>
      <c r="AG37" s="666"/>
      <c r="AH37" s="666"/>
      <c r="AI37" s="666"/>
      <c r="AJ37" s="666"/>
      <c r="AK37" s="666"/>
      <c r="AL37" s="608" t="s">
        <v>228</v>
      </c>
      <c r="AM37" s="609"/>
      <c r="AN37" s="609"/>
      <c r="AO37" s="667"/>
      <c r="AQ37" s="640" t="s">
        <v>329</v>
      </c>
      <c r="AR37" s="641"/>
      <c r="AS37" s="641"/>
      <c r="AT37" s="641"/>
      <c r="AU37" s="641"/>
      <c r="AV37" s="641"/>
      <c r="AW37" s="641"/>
      <c r="AX37" s="641"/>
      <c r="AY37" s="642"/>
      <c r="AZ37" s="603">
        <v>248474</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1227</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281894</v>
      </c>
      <c r="CS37" s="604"/>
      <c r="CT37" s="604"/>
      <c r="CU37" s="604"/>
      <c r="CV37" s="604"/>
      <c r="CW37" s="604"/>
      <c r="CX37" s="604"/>
      <c r="CY37" s="605"/>
      <c r="CZ37" s="608">
        <v>3.8</v>
      </c>
      <c r="DA37" s="637"/>
      <c r="DB37" s="637"/>
      <c r="DC37" s="638"/>
      <c r="DD37" s="611">
        <v>281890</v>
      </c>
      <c r="DE37" s="604"/>
      <c r="DF37" s="604"/>
      <c r="DG37" s="604"/>
      <c r="DH37" s="604"/>
      <c r="DI37" s="604"/>
      <c r="DJ37" s="604"/>
      <c r="DK37" s="605"/>
      <c r="DL37" s="611">
        <v>270677</v>
      </c>
      <c r="DM37" s="604"/>
      <c r="DN37" s="604"/>
      <c r="DO37" s="604"/>
      <c r="DP37" s="604"/>
      <c r="DQ37" s="604"/>
      <c r="DR37" s="604"/>
      <c r="DS37" s="604"/>
      <c r="DT37" s="604"/>
      <c r="DU37" s="604"/>
      <c r="DV37" s="605"/>
      <c r="DW37" s="608">
        <v>6.6</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7472811</v>
      </c>
      <c r="S38" s="655"/>
      <c r="T38" s="655"/>
      <c r="U38" s="655"/>
      <c r="V38" s="655"/>
      <c r="W38" s="655"/>
      <c r="X38" s="655"/>
      <c r="Y38" s="660"/>
      <c r="Z38" s="661">
        <v>100</v>
      </c>
      <c r="AA38" s="661"/>
      <c r="AB38" s="661"/>
      <c r="AC38" s="661"/>
      <c r="AD38" s="662">
        <v>3930147</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64222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2252</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903191</v>
      </c>
      <c r="CS38" s="606"/>
      <c r="CT38" s="606"/>
      <c r="CU38" s="606"/>
      <c r="CV38" s="606"/>
      <c r="CW38" s="606"/>
      <c r="CX38" s="606"/>
      <c r="CY38" s="607"/>
      <c r="CZ38" s="608">
        <v>12.3</v>
      </c>
      <c r="DA38" s="637"/>
      <c r="DB38" s="637"/>
      <c r="DC38" s="638"/>
      <c r="DD38" s="611">
        <v>834896</v>
      </c>
      <c r="DE38" s="606"/>
      <c r="DF38" s="606"/>
      <c r="DG38" s="606"/>
      <c r="DH38" s="606"/>
      <c r="DI38" s="606"/>
      <c r="DJ38" s="606"/>
      <c r="DK38" s="607"/>
      <c r="DL38" s="611">
        <v>479070</v>
      </c>
      <c r="DM38" s="606"/>
      <c r="DN38" s="606"/>
      <c r="DO38" s="606"/>
      <c r="DP38" s="606"/>
      <c r="DQ38" s="606"/>
      <c r="DR38" s="606"/>
      <c r="DS38" s="606"/>
      <c r="DT38" s="606"/>
      <c r="DU38" s="606"/>
      <c r="DV38" s="607"/>
      <c r="DW38" s="608">
        <v>11.7</v>
      </c>
      <c r="DX38" s="637"/>
      <c r="DY38" s="637"/>
      <c r="DZ38" s="637"/>
      <c r="EA38" s="637"/>
      <c r="EB38" s="637"/>
      <c r="EC38" s="639"/>
    </row>
    <row r="39" spans="2:133" ht="11.25" customHeight="1">
      <c r="AQ39" s="640" t="s">
        <v>336</v>
      </c>
      <c r="AR39" s="641"/>
      <c r="AS39" s="641"/>
      <c r="AT39" s="641"/>
      <c r="AU39" s="641"/>
      <c r="AV39" s="641"/>
      <c r="AW39" s="641"/>
      <c r="AX39" s="641"/>
      <c r="AY39" s="642"/>
      <c r="AZ39" s="603">
        <v>49350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118</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223302</v>
      </c>
      <c r="CS39" s="604"/>
      <c r="CT39" s="604"/>
      <c r="CU39" s="604"/>
      <c r="CV39" s="604"/>
      <c r="CW39" s="604"/>
      <c r="CX39" s="604"/>
      <c r="CY39" s="605"/>
      <c r="CZ39" s="608">
        <v>3</v>
      </c>
      <c r="DA39" s="637"/>
      <c r="DB39" s="637"/>
      <c r="DC39" s="638"/>
      <c r="DD39" s="611">
        <v>134493</v>
      </c>
      <c r="DE39" s="604"/>
      <c r="DF39" s="604"/>
      <c r="DG39" s="604"/>
      <c r="DH39" s="604"/>
      <c r="DI39" s="604"/>
      <c r="DJ39" s="604"/>
      <c r="DK39" s="605"/>
      <c r="DL39" s="611" t="s">
        <v>122</v>
      </c>
      <c r="DM39" s="604"/>
      <c r="DN39" s="604"/>
      <c r="DO39" s="604"/>
      <c r="DP39" s="604"/>
      <c r="DQ39" s="604"/>
      <c r="DR39" s="604"/>
      <c r="DS39" s="604"/>
      <c r="DT39" s="604"/>
      <c r="DU39" s="604"/>
      <c r="DV39" s="605"/>
      <c r="DW39" s="608" t="s">
        <v>228</v>
      </c>
      <c r="DX39" s="637"/>
      <c r="DY39" s="637"/>
      <c r="DZ39" s="637"/>
      <c r="EA39" s="637"/>
      <c r="EB39" s="637"/>
      <c r="EC39" s="639"/>
    </row>
    <row r="40" spans="2:133" ht="11.25" customHeight="1">
      <c r="AQ40" s="640" t="s">
        <v>340</v>
      </c>
      <c r="AR40" s="641"/>
      <c r="AS40" s="641"/>
      <c r="AT40" s="641"/>
      <c r="AU40" s="641"/>
      <c r="AV40" s="641"/>
      <c r="AW40" s="641"/>
      <c r="AX40" s="641"/>
      <c r="AY40" s="642"/>
      <c r="AZ40" s="603">
        <v>166550</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115</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198934</v>
      </c>
      <c r="CS40" s="606"/>
      <c r="CT40" s="606"/>
      <c r="CU40" s="606"/>
      <c r="CV40" s="606"/>
      <c r="CW40" s="606"/>
      <c r="CX40" s="606"/>
      <c r="CY40" s="607"/>
      <c r="CZ40" s="608">
        <v>2.7</v>
      </c>
      <c r="DA40" s="637"/>
      <c r="DB40" s="637"/>
      <c r="DC40" s="638"/>
      <c r="DD40" s="611">
        <v>72934</v>
      </c>
      <c r="DE40" s="606"/>
      <c r="DF40" s="606"/>
      <c r="DG40" s="606"/>
      <c r="DH40" s="606"/>
      <c r="DI40" s="606"/>
      <c r="DJ40" s="606"/>
      <c r="DK40" s="607"/>
      <c r="DL40" s="611">
        <v>13536</v>
      </c>
      <c r="DM40" s="606"/>
      <c r="DN40" s="606"/>
      <c r="DO40" s="606"/>
      <c r="DP40" s="606"/>
      <c r="DQ40" s="606"/>
      <c r="DR40" s="606"/>
      <c r="DS40" s="606"/>
      <c r="DT40" s="606"/>
      <c r="DU40" s="606"/>
      <c r="DV40" s="607"/>
      <c r="DW40" s="608">
        <v>0.3</v>
      </c>
      <c r="DX40" s="637"/>
      <c r="DY40" s="637"/>
      <c r="DZ40" s="637"/>
      <c r="EA40" s="637"/>
      <c r="EB40" s="637"/>
      <c r="EC40" s="639"/>
    </row>
    <row r="41" spans="2:133" ht="11.25" customHeight="1">
      <c r="AQ41" s="652" t="s">
        <v>343</v>
      </c>
      <c r="AR41" s="653"/>
      <c r="AS41" s="653"/>
      <c r="AT41" s="653"/>
      <c r="AU41" s="653"/>
      <c r="AV41" s="653"/>
      <c r="AW41" s="653"/>
      <c r="AX41" s="653"/>
      <c r="AY41" s="654"/>
      <c r="AZ41" s="618">
        <v>409637</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275</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1473484</v>
      </c>
      <c r="CS42" s="606"/>
      <c r="CT42" s="606"/>
      <c r="CU42" s="606"/>
      <c r="CV42" s="606"/>
      <c r="CW42" s="606"/>
      <c r="CX42" s="606"/>
      <c r="CY42" s="607"/>
      <c r="CZ42" s="608">
        <v>20</v>
      </c>
      <c r="DA42" s="609"/>
      <c r="DB42" s="609"/>
      <c r="DC42" s="610"/>
      <c r="DD42" s="611">
        <v>199394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1844</v>
      </c>
      <c r="CS43" s="604"/>
      <c r="CT43" s="604"/>
      <c r="CU43" s="604"/>
      <c r="CV43" s="604"/>
      <c r="CW43" s="604"/>
      <c r="CX43" s="604"/>
      <c r="CY43" s="605"/>
      <c r="CZ43" s="608">
        <v>0</v>
      </c>
      <c r="DA43" s="637"/>
      <c r="DB43" s="637"/>
      <c r="DC43" s="638"/>
      <c r="DD43" s="611">
        <v>402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1420488</v>
      </c>
      <c r="CS44" s="606"/>
      <c r="CT44" s="606"/>
      <c r="CU44" s="606"/>
      <c r="CV44" s="606"/>
      <c r="CW44" s="606"/>
      <c r="CX44" s="606"/>
      <c r="CY44" s="607"/>
      <c r="CZ44" s="608">
        <v>19.3</v>
      </c>
      <c r="DA44" s="609"/>
      <c r="DB44" s="609"/>
      <c r="DC44" s="610"/>
      <c r="DD44" s="611">
        <v>199294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1024649</v>
      </c>
      <c r="CS45" s="604"/>
      <c r="CT45" s="604"/>
      <c r="CU45" s="604"/>
      <c r="CV45" s="604"/>
      <c r="CW45" s="604"/>
      <c r="CX45" s="604"/>
      <c r="CY45" s="605"/>
      <c r="CZ45" s="608">
        <v>13.9</v>
      </c>
      <c r="DA45" s="637"/>
      <c r="DB45" s="637"/>
      <c r="DC45" s="638"/>
      <c r="DD45" s="611">
        <v>40158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259482</v>
      </c>
      <c r="CS46" s="606"/>
      <c r="CT46" s="606"/>
      <c r="CU46" s="606"/>
      <c r="CV46" s="606"/>
      <c r="CW46" s="606"/>
      <c r="CX46" s="606"/>
      <c r="CY46" s="607"/>
      <c r="CZ46" s="608">
        <v>3.5</v>
      </c>
      <c r="DA46" s="609"/>
      <c r="DB46" s="609"/>
      <c r="DC46" s="610"/>
      <c r="DD46" s="611">
        <v>157376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52996</v>
      </c>
      <c r="CS47" s="604"/>
      <c r="CT47" s="604"/>
      <c r="CU47" s="604"/>
      <c r="CV47" s="604"/>
      <c r="CW47" s="604"/>
      <c r="CX47" s="604"/>
      <c r="CY47" s="605"/>
      <c r="CZ47" s="608">
        <v>0.7</v>
      </c>
      <c r="DA47" s="637"/>
      <c r="DB47" s="637"/>
      <c r="DC47" s="638"/>
      <c r="DD47" s="611">
        <v>100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169</v>
      </c>
      <c r="CS48" s="606"/>
      <c r="CT48" s="606"/>
      <c r="CU48" s="606"/>
      <c r="CV48" s="606"/>
      <c r="CW48" s="606"/>
      <c r="CX48" s="606"/>
      <c r="CY48" s="607"/>
      <c r="CZ48" s="608" t="s">
        <v>228</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7360881</v>
      </c>
      <c r="CS49" s="619"/>
      <c r="CT49" s="619"/>
      <c r="CU49" s="619"/>
      <c r="CV49" s="619"/>
      <c r="CW49" s="619"/>
      <c r="CX49" s="619"/>
      <c r="CY49" s="620"/>
      <c r="CZ49" s="621">
        <v>100</v>
      </c>
      <c r="DA49" s="622"/>
      <c r="DB49" s="622"/>
      <c r="DC49" s="623"/>
      <c r="DD49" s="624">
        <v>4731137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kJ9mopfbk+bOAZvTpSpRqade70huWZZt3gDK8+gp1BRT1WWUColMvCaENhocM/CDUldzCRqxpdUtpB1i98fFZw==" saltValue="opL/2NHuNnWhndU6boWC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7504</v>
      </c>
      <c r="R7" s="1136"/>
      <c r="S7" s="1136"/>
      <c r="T7" s="1136"/>
      <c r="U7" s="1136"/>
      <c r="V7" s="1136">
        <v>7392</v>
      </c>
      <c r="W7" s="1136"/>
      <c r="X7" s="1136"/>
      <c r="Y7" s="1136"/>
      <c r="Z7" s="1136"/>
      <c r="AA7" s="1136">
        <v>112</v>
      </c>
      <c r="AB7" s="1136"/>
      <c r="AC7" s="1136"/>
      <c r="AD7" s="1136"/>
      <c r="AE7" s="1137"/>
      <c r="AF7" s="1138">
        <v>109</v>
      </c>
      <c r="AG7" s="1139"/>
      <c r="AH7" s="1139"/>
      <c r="AI7" s="1139"/>
      <c r="AJ7" s="1140"/>
      <c r="AK7" s="1122">
        <v>302</v>
      </c>
      <c r="AL7" s="1123"/>
      <c r="AM7" s="1123"/>
      <c r="AN7" s="1123"/>
      <c r="AO7" s="1123"/>
      <c r="AP7" s="1123">
        <v>6945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571</v>
      </c>
      <c r="BT7" s="1127"/>
      <c r="BU7" s="1127"/>
      <c r="BV7" s="1127"/>
      <c r="BW7" s="1127"/>
      <c r="BX7" s="1127"/>
      <c r="BY7" s="1127"/>
      <c r="BZ7" s="1127"/>
      <c r="CA7" s="1127"/>
      <c r="CB7" s="1127"/>
      <c r="CC7" s="1127"/>
      <c r="CD7" s="1127"/>
      <c r="CE7" s="1127"/>
      <c r="CF7" s="1127"/>
      <c r="CG7" s="1128"/>
      <c r="CH7" s="1119">
        <v>0</v>
      </c>
      <c r="CI7" s="1120"/>
      <c r="CJ7" s="1120"/>
      <c r="CK7" s="1120"/>
      <c r="CL7" s="1121"/>
      <c r="CM7" s="1119">
        <v>8</v>
      </c>
      <c r="CN7" s="1120"/>
      <c r="CO7" s="1120"/>
      <c r="CP7" s="1120"/>
      <c r="CQ7" s="1121"/>
      <c r="CR7" s="1119">
        <v>3</v>
      </c>
      <c r="CS7" s="1120"/>
      <c r="CT7" s="1120"/>
      <c r="CU7" s="1120"/>
      <c r="CV7" s="1121"/>
      <c r="CW7" s="1119" t="s">
        <v>564</v>
      </c>
      <c r="CX7" s="1120"/>
      <c r="CY7" s="1120"/>
      <c r="CZ7" s="1120"/>
      <c r="DA7" s="1121"/>
      <c r="DB7" s="1119" t="s">
        <v>564</v>
      </c>
      <c r="DC7" s="1120"/>
      <c r="DD7" s="1120"/>
      <c r="DE7" s="1120"/>
      <c r="DF7" s="1121"/>
      <c r="DG7" s="1119" t="s">
        <v>564</v>
      </c>
      <c r="DH7" s="1120"/>
      <c r="DI7" s="1120"/>
      <c r="DJ7" s="1120"/>
      <c r="DK7" s="1121"/>
      <c r="DL7" s="1119" t="s">
        <v>563</v>
      </c>
      <c r="DM7" s="1120"/>
      <c r="DN7" s="1120"/>
      <c r="DO7" s="1120"/>
      <c r="DP7" s="1121"/>
      <c r="DQ7" s="1119" t="s">
        <v>565</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572</v>
      </c>
      <c r="BT8" s="1046"/>
      <c r="BU8" s="1046"/>
      <c r="BV8" s="1046"/>
      <c r="BW8" s="1046"/>
      <c r="BX8" s="1046"/>
      <c r="BY8" s="1046"/>
      <c r="BZ8" s="1046"/>
      <c r="CA8" s="1046"/>
      <c r="CB8" s="1046"/>
      <c r="CC8" s="1046"/>
      <c r="CD8" s="1046"/>
      <c r="CE8" s="1046"/>
      <c r="CF8" s="1046"/>
      <c r="CG8" s="1047"/>
      <c r="CH8" s="1020">
        <v>0</v>
      </c>
      <c r="CI8" s="1021"/>
      <c r="CJ8" s="1021"/>
      <c r="CK8" s="1021"/>
      <c r="CL8" s="1022"/>
      <c r="CM8" s="1020">
        <v>16</v>
      </c>
      <c r="CN8" s="1021"/>
      <c r="CO8" s="1021"/>
      <c r="CP8" s="1021"/>
      <c r="CQ8" s="1022"/>
      <c r="CR8" s="1020">
        <v>5</v>
      </c>
      <c r="CS8" s="1021"/>
      <c r="CT8" s="1021"/>
      <c r="CU8" s="1021"/>
      <c r="CV8" s="1022"/>
      <c r="CW8" s="1020" t="s">
        <v>563</v>
      </c>
      <c r="CX8" s="1021"/>
      <c r="CY8" s="1021"/>
      <c r="CZ8" s="1021"/>
      <c r="DA8" s="1022"/>
      <c r="DB8" s="1020" t="s">
        <v>563</v>
      </c>
      <c r="DC8" s="1021"/>
      <c r="DD8" s="1021"/>
      <c r="DE8" s="1021"/>
      <c r="DF8" s="1022"/>
      <c r="DG8" s="1020" t="s">
        <v>563</v>
      </c>
      <c r="DH8" s="1021"/>
      <c r="DI8" s="1021"/>
      <c r="DJ8" s="1021"/>
      <c r="DK8" s="1022"/>
      <c r="DL8" s="1020" t="s">
        <v>563</v>
      </c>
      <c r="DM8" s="1021"/>
      <c r="DN8" s="1021"/>
      <c r="DO8" s="1021"/>
      <c r="DP8" s="1022"/>
      <c r="DQ8" s="1020" t="s">
        <v>563</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380</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9">
        <v>7504</v>
      </c>
      <c r="R23" s="1100"/>
      <c r="S23" s="1100"/>
      <c r="T23" s="1100"/>
      <c r="U23" s="1100"/>
      <c r="V23" s="1100">
        <v>7392</v>
      </c>
      <c r="W23" s="1100"/>
      <c r="X23" s="1100"/>
      <c r="Y23" s="1100"/>
      <c r="Z23" s="1100"/>
      <c r="AA23" s="1100">
        <v>112</v>
      </c>
      <c r="AB23" s="1100"/>
      <c r="AC23" s="1100"/>
      <c r="AD23" s="1100"/>
      <c r="AE23" s="1101"/>
      <c r="AF23" s="1102">
        <v>109</v>
      </c>
      <c r="AG23" s="1100"/>
      <c r="AH23" s="1100"/>
      <c r="AI23" s="1100"/>
      <c r="AJ23" s="1103"/>
      <c r="AK23" s="1104"/>
      <c r="AL23" s="1105"/>
      <c r="AM23" s="1105"/>
      <c r="AN23" s="1105"/>
      <c r="AO23" s="1105"/>
      <c r="AP23" s="1100">
        <v>6945</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1412</v>
      </c>
      <c r="R28" s="1085"/>
      <c r="S28" s="1085"/>
      <c r="T28" s="1085"/>
      <c r="U28" s="1085"/>
      <c r="V28" s="1085">
        <v>1353</v>
      </c>
      <c r="W28" s="1085"/>
      <c r="X28" s="1085"/>
      <c r="Y28" s="1085"/>
      <c r="Z28" s="1085"/>
      <c r="AA28" s="1085">
        <v>59</v>
      </c>
      <c r="AB28" s="1085"/>
      <c r="AC28" s="1085"/>
      <c r="AD28" s="1085"/>
      <c r="AE28" s="1086"/>
      <c r="AF28" s="1087">
        <v>59</v>
      </c>
      <c r="AG28" s="1085"/>
      <c r="AH28" s="1085"/>
      <c r="AI28" s="1085"/>
      <c r="AJ28" s="1088"/>
      <c r="AK28" s="1089">
        <v>230</v>
      </c>
      <c r="AL28" s="1077"/>
      <c r="AM28" s="1077"/>
      <c r="AN28" s="1077"/>
      <c r="AO28" s="1077"/>
      <c r="AP28" s="1077" t="s">
        <v>562</v>
      </c>
      <c r="AQ28" s="1077"/>
      <c r="AR28" s="1077"/>
      <c r="AS28" s="1077"/>
      <c r="AT28" s="1077"/>
      <c r="AU28" s="1077" t="s">
        <v>562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394</v>
      </c>
      <c r="C29" s="1063"/>
      <c r="D29" s="1063"/>
      <c r="E29" s="1063"/>
      <c r="F29" s="1063"/>
      <c r="G29" s="1063"/>
      <c r="H29" s="1063"/>
      <c r="I29" s="1063"/>
      <c r="J29" s="1063"/>
      <c r="K29" s="1063"/>
      <c r="L29" s="1063"/>
      <c r="M29" s="1063"/>
      <c r="N29" s="1063"/>
      <c r="O29" s="1063"/>
      <c r="P29" s="1064"/>
      <c r="Q29" s="1074">
        <v>123</v>
      </c>
      <c r="R29" s="1075"/>
      <c r="S29" s="1075"/>
      <c r="T29" s="1075"/>
      <c r="U29" s="1075"/>
      <c r="V29" s="1075">
        <v>123</v>
      </c>
      <c r="W29" s="1075"/>
      <c r="X29" s="1075"/>
      <c r="Y29" s="1075"/>
      <c r="Z29" s="1075"/>
      <c r="AA29" s="1075">
        <v>0</v>
      </c>
      <c r="AB29" s="1075"/>
      <c r="AC29" s="1075"/>
      <c r="AD29" s="1075"/>
      <c r="AE29" s="1076"/>
      <c r="AF29" s="1068">
        <v>0</v>
      </c>
      <c r="AG29" s="1069"/>
      <c r="AH29" s="1069"/>
      <c r="AI29" s="1069"/>
      <c r="AJ29" s="1070"/>
      <c r="AK29" s="1011">
        <v>38</v>
      </c>
      <c r="AL29" s="1002"/>
      <c r="AM29" s="1002"/>
      <c r="AN29" s="1002"/>
      <c r="AO29" s="1002"/>
      <c r="AP29" s="1002" t="s">
        <v>563</v>
      </c>
      <c r="AQ29" s="1002"/>
      <c r="AR29" s="1002"/>
      <c r="AS29" s="1002"/>
      <c r="AT29" s="1002"/>
      <c r="AU29" s="1002" t="s">
        <v>564</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395</v>
      </c>
      <c r="C30" s="1063"/>
      <c r="D30" s="1063"/>
      <c r="E30" s="1063"/>
      <c r="F30" s="1063"/>
      <c r="G30" s="1063"/>
      <c r="H30" s="1063"/>
      <c r="I30" s="1063"/>
      <c r="J30" s="1063"/>
      <c r="K30" s="1063"/>
      <c r="L30" s="1063"/>
      <c r="M30" s="1063"/>
      <c r="N30" s="1063"/>
      <c r="O30" s="1063"/>
      <c r="P30" s="1064"/>
      <c r="Q30" s="1074">
        <v>1015</v>
      </c>
      <c r="R30" s="1075"/>
      <c r="S30" s="1075"/>
      <c r="T30" s="1075"/>
      <c r="U30" s="1075"/>
      <c r="V30" s="1075">
        <v>983</v>
      </c>
      <c r="W30" s="1075"/>
      <c r="X30" s="1075"/>
      <c r="Y30" s="1075"/>
      <c r="Z30" s="1075"/>
      <c r="AA30" s="1075">
        <v>32</v>
      </c>
      <c r="AB30" s="1075"/>
      <c r="AC30" s="1075"/>
      <c r="AD30" s="1075"/>
      <c r="AE30" s="1076"/>
      <c r="AF30" s="1068">
        <v>32</v>
      </c>
      <c r="AG30" s="1069"/>
      <c r="AH30" s="1069"/>
      <c r="AI30" s="1069"/>
      <c r="AJ30" s="1070"/>
      <c r="AK30" s="1011">
        <v>214</v>
      </c>
      <c r="AL30" s="1002"/>
      <c r="AM30" s="1002"/>
      <c r="AN30" s="1002"/>
      <c r="AO30" s="1002"/>
      <c r="AP30" s="1002" t="s">
        <v>562</v>
      </c>
      <c r="AQ30" s="1002"/>
      <c r="AR30" s="1002"/>
      <c r="AS30" s="1002"/>
      <c r="AT30" s="1002"/>
      <c r="AU30" s="1002" t="s">
        <v>564</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396</v>
      </c>
      <c r="C31" s="1063"/>
      <c r="D31" s="1063"/>
      <c r="E31" s="1063"/>
      <c r="F31" s="1063"/>
      <c r="G31" s="1063"/>
      <c r="H31" s="1063"/>
      <c r="I31" s="1063"/>
      <c r="J31" s="1063"/>
      <c r="K31" s="1063"/>
      <c r="L31" s="1063"/>
      <c r="M31" s="1063"/>
      <c r="N31" s="1063"/>
      <c r="O31" s="1063"/>
      <c r="P31" s="1064"/>
      <c r="Q31" s="1074">
        <v>291</v>
      </c>
      <c r="R31" s="1075"/>
      <c r="S31" s="1075"/>
      <c r="T31" s="1075"/>
      <c r="U31" s="1075"/>
      <c r="V31" s="1075">
        <v>287</v>
      </c>
      <c r="W31" s="1075"/>
      <c r="X31" s="1075"/>
      <c r="Y31" s="1075"/>
      <c r="Z31" s="1075"/>
      <c r="AA31" s="1075">
        <v>4</v>
      </c>
      <c r="AB31" s="1075"/>
      <c r="AC31" s="1075"/>
      <c r="AD31" s="1075"/>
      <c r="AE31" s="1076"/>
      <c r="AF31" s="1068">
        <v>4</v>
      </c>
      <c r="AG31" s="1069"/>
      <c r="AH31" s="1069"/>
      <c r="AI31" s="1069"/>
      <c r="AJ31" s="1070"/>
      <c r="AK31" s="1011">
        <v>15</v>
      </c>
      <c r="AL31" s="1002"/>
      <c r="AM31" s="1002"/>
      <c r="AN31" s="1002"/>
      <c r="AO31" s="1002"/>
      <c r="AP31" s="1002" t="s">
        <v>562</v>
      </c>
      <c r="AQ31" s="1002"/>
      <c r="AR31" s="1002"/>
      <c r="AS31" s="1002"/>
      <c r="AT31" s="1002"/>
      <c r="AU31" s="1002" t="s">
        <v>565</v>
      </c>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397</v>
      </c>
      <c r="C32" s="1063"/>
      <c r="D32" s="1063"/>
      <c r="E32" s="1063"/>
      <c r="F32" s="1063"/>
      <c r="G32" s="1063"/>
      <c r="H32" s="1063"/>
      <c r="I32" s="1063"/>
      <c r="J32" s="1063"/>
      <c r="K32" s="1063"/>
      <c r="L32" s="1063"/>
      <c r="M32" s="1063"/>
      <c r="N32" s="1063"/>
      <c r="O32" s="1063"/>
      <c r="P32" s="1064"/>
      <c r="Q32" s="1074">
        <v>162</v>
      </c>
      <c r="R32" s="1075"/>
      <c r="S32" s="1075"/>
      <c r="T32" s="1075"/>
      <c r="U32" s="1075"/>
      <c r="V32" s="1075">
        <v>166</v>
      </c>
      <c r="W32" s="1075"/>
      <c r="X32" s="1075"/>
      <c r="Y32" s="1075"/>
      <c r="Z32" s="1075"/>
      <c r="AA32" s="1075">
        <v>-4</v>
      </c>
      <c r="AB32" s="1075"/>
      <c r="AC32" s="1075"/>
      <c r="AD32" s="1075"/>
      <c r="AE32" s="1076"/>
      <c r="AF32" s="1068">
        <v>144</v>
      </c>
      <c r="AG32" s="1069"/>
      <c r="AH32" s="1069"/>
      <c r="AI32" s="1069"/>
      <c r="AJ32" s="1070"/>
      <c r="AK32" s="1011">
        <v>35</v>
      </c>
      <c r="AL32" s="1002"/>
      <c r="AM32" s="1002"/>
      <c r="AN32" s="1002"/>
      <c r="AO32" s="1002"/>
      <c r="AP32" s="1002">
        <v>964</v>
      </c>
      <c r="AQ32" s="1002"/>
      <c r="AR32" s="1002"/>
      <c r="AS32" s="1002"/>
      <c r="AT32" s="1002"/>
      <c r="AU32" s="1002" t="s">
        <v>562</v>
      </c>
      <c r="AV32" s="1002"/>
      <c r="AW32" s="1002"/>
      <c r="AX32" s="1002"/>
      <c r="AY32" s="1002"/>
      <c r="AZ32" s="1073"/>
      <c r="BA32" s="1073"/>
      <c r="BB32" s="1073"/>
      <c r="BC32" s="1073"/>
      <c r="BD32" s="1073"/>
      <c r="BE32" s="1057" t="s">
        <v>398</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399</v>
      </c>
      <c r="C33" s="1063"/>
      <c r="D33" s="1063"/>
      <c r="E33" s="1063"/>
      <c r="F33" s="1063"/>
      <c r="G33" s="1063"/>
      <c r="H33" s="1063"/>
      <c r="I33" s="1063"/>
      <c r="J33" s="1063"/>
      <c r="K33" s="1063"/>
      <c r="L33" s="1063"/>
      <c r="M33" s="1063"/>
      <c r="N33" s="1063"/>
      <c r="O33" s="1063"/>
      <c r="P33" s="1064"/>
      <c r="Q33" s="1074">
        <v>1141</v>
      </c>
      <c r="R33" s="1075"/>
      <c r="S33" s="1075"/>
      <c r="T33" s="1075"/>
      <c r="U33" s="1075"/>
      <c r="V33" s="1075">
        <v>1273</v>
      </c>
      <c r="W33" s="1075"/>
      <c r="X33" s="1075"/>
      <c r="Y33" s="1075"/>
      <c r="Z33" s="1075"/>
      <c r="AA33" s="1075">
        <v>-132</v>
      </c>
      <c r="AB33" s="1075"/>
      <c r="AC33" s="1075"/>
      <c r="AD33" s="1075"/>
      <c r="AE33" s="1076"/>
      <c r="AF33" s="1068">
        <v>3</v>
      </c>
      <c r="AG33" s="1069"/>
      <c r="AH33" s="1069"/>
      <c r="AI33" s="1069"/>
      <c r="AJ33" s="1070"/>
      <c r="AK33" s="1011">
        <v>462</v>
      </c>
      <c r="AL33" s="1002"/>
      <c r="AM33" s="1002"/>
      <c r="AN33" s="1002"/>
      <c r="AO33" s="1002"/>
      <c r="AP33" s="1002">
        <v>1077</v>
      </c>
      <c r="AQ33" s="1002"/>
      <c r="AR33" s="1002"/>
      <c r="AS33" s="1002"/>
      <c r="AT33" s="1002"/>
      <c r="AU33" s="1002">
        <v>764</v>
      </c>
      <c r="AV33" s="1002"/>
      <c r="AW33" s="1002"/>
      <c r="AX33" s="1002"/>
      <c r="AY33" s="1002"/>
      <c r="AZ33" s="1073"/>
      <c r="BA33" s="1073"/>
      <c r="BB33" s="1073"/>
      <c r="BC33" s="1073"/>
      <c r="BD33" s="1073"/>
      <c r="BE33" s="1057" t="s">
        <v>400</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401</v>
      </c>
      <c r="C34" s="1063"/>
      <c r="D34" s="1063"/>
      <c r="E34" s="1063"/>
      <c r="F34" s="1063"/>
      <c r="G34" s="1063"/>
      <c r="H34" s="1063"/>
      <c r="I34" s="1063"/>
      <c r="J34" s="1063"/>
      <c r="K34" s="1063"/>
      <c r="L34" s="1063"/>
      <c r="M34" s="1063"/>
      <c r="N34" s="1063"/>
      <c r="O34" s="1063"/>
      <c r="P34" s="1064"/>
      <c r="Q34" s="1074">
        <v>131</v>
      </c>
      <c r="R34" s="1075"/>
      <c r="S34" s="1075"/>
      <c r="T34" s="1075"/>
      <c r="U34" s="1075"/>
      <c r="V34" s="1075">
        <v>129</v>
      </c>
      <c r="W34" s="1075"/>
      <c r="X34" s="1075"/>
      <c r="Y34" s="1075"/>
      <c r="Z34" s="1075"/>
      <c r="AA34" s="1075">
        <v>2</v>
      </c>
      <c r="AB34" s="1075"/>
      <c r="AC34" s="1075"/>
      <c r="AD34" s="1075"/>
      <c r="AE34" s="1076"/>
      <c r="AF34" s="1068">
        <v>2</v>
      </c>
      <c r="AG34" s="1069"/>
      <c r="AH34" s="1069"/>
      <c r="AI34" s="1069"/>
      <c r="AJ34" s="1070"/>
      <c r="AK34" s="1011">
        <v>64</v>
      </c>
      <c r="AL34" s="1002"/>
      <c r="AM34" s="1002"/>
      <c r="AN34" s="1002"/>
      <c r="AO34" s="1002"/>
      <c r="AP34" s="1002">
        <v>598</v>
      </c>
      <c r="AQ34" s="1002"/>
      <c r="AR34" s="1002"/>
      <c r="AS34" s="1002"/>
      <c r="AT34" s="1002"/>
      <c r="AU34" s="1002">
        <v>469</v>
      </c>
      <c r="AV34" s="1002"/>
      <c r="AW34" s="1002"/>
      <c r="AX34" s="1002"/>
      <c r="AY34" s="1002"/>
      <c r="AZ34" s="1073"/>
      <c r="BA34" s="1073"/>
      <c r="BB34" s="1073"/>
      <c r="BC34" s="1073"/>
      <c r="BD34" s="1073"/>
      <c r="BE34" s="1057" t="s">
        <v>402</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403</v>
      </c>
      <c r="C35" s="1063"/>
      <c r="D35" s="1063"/>
      <c r="E35" s="1063"/>
      <c r="F35" s="1063"/>
      <c r="G35" s="1063"/>
      <c r="H35" s="1063"/>
      <c r="I35" s="1063"/>
      <c r="J35" s="1063"/>
      <c r="K35" s="1063"/>
      <c r="L35" s="1063"/>
      <c r="M35" s="1063"/>
      <c r="N35" s="1063"/>
      <c r="O35" s="1063"/>
      <c r="P35" s="1064"/>
      <c r="Q35" s="1074">
        <v>499</v>
      </c>
      <c r="R35" s="1075"/>
      <c r="S35" s="1075"/>
      <c r="T35" s="1075"/>
      <c r="U35" s="1075"/>
      <c r="V35" s="1075">
        <v>495</v>
      </c>
      <c r="W35" s="1075"/>
      <c r="X35" s="1075"/>
      <c r="Y35" s="1075"/>
      <c r="Z35" s="1075"/>
      <c r="AA35" s="1075">
        <v>4</v>
      </c>
      <c r="AB35" s="1075"/>
      <c r="AC35" s="1075"/>
      <c r="AD35" s="1075"/>
      <c r="AE35" s="1076"/>
      <c r="AF35" s="1068">
        <v>4</v>
      </c>
      <c r="AG35" s="1069"/>
      <c r="AH35" s="1069"/>
      <c r="AI35" s="1069"/>
      <c r="AJ35" s="1070"/>
      <c r="AK35" s="1011">
        <v>248</v>
      </c>
      <c r="AL35" s="1002"/>
      <c r="AM35" s="1002"/>
      <c r="AN35" s="1002"/>
      <c r="AO35" s="1002"/>
      <c r="AP35" s="1002">
        <v>2650</v>
      </c>
      <c r="AQ35" s="1002"/>
      <c r="AR35" s="1002"/>
      <c r="AS35" s="1002"/>
      <c r="AT35" s="1002"/>
      <c r="AU35" s="1002">
        <v>2366</v>
      </c>
      <c r="AV35" s="1002"/>
      <c r="AW35" s="1002"/>
      <c r="AX35" s="1002"/>
      <c r="AY35" s="1002"/>
      <c r="AZ35" s="1073"/>
      <c r="BA35" s="1073"/>
      <c r="BB35" s="1073"/>
      <c r="BC35" s="1073"/>
      <c r="BD35" s="1073"/>
      <c r="BE35" s="1057" t="s">
        <v>402</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248</v>
      </c>
      <c r="AG63" s="990"/>
      <c r="AH63" s="990"/>
      <c r="AI63" s="990"/>
      <c r="AJ63" s="1055"/>
      <c r="AK63" s="1056"/>
      <c r="AL63" s="994"/>
      <c r="AM63" s="994"/>
      <c r="AN63" s="994"/>
      <c r="AO63" s="994"/>
      <c r="AP63" s="990">
        <v>5289</v>
      </c>
      <c r="AQ63" s="990"/>
      <c r="AR63" s="990"/>
      <c r="AS63" s="990"/>
      <c r="AT63" s="990"/>
      <c r="AU63" s="990">
        <v>3599</v>
      </c>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386</v>
      </c>
      <c r="W66" s="1033"/>
      <c r="X66" s="1033"/>
      <c r="Y66" s="1033"/>
      <c r="Z66" s="1034"/>
      <c r="AA66" s="1032" t="s">
        <v>409</v>
      </c>
      <c r="AB66" s="1033"/>
      <c r="AC66" s="1033"/>
      <c r="AD66" s="1033"/>
      <c r="AE66" s="1034"/>
      <c r="AF66" s="1038" t="s">
        <v>388</v>
      </c>
      <c r="AG66" s="1039"/>
      <c r="AH66" s="1039"/>
      <c r="AI66" s="1039"/>
      <c r="AJ66" s="1040"/>
      <c r="AK66" s="1032" t="s">
        <v>389</v>
      </c>
      <c r="AL66" s="1027"/>
      <c r="AM66" s="1027"/>
      <c r="AN66" s="1027"/>
      <c r="AO66" s="1028"/>
      <c r="AP66" s="1032" t="s">
        <v>390</v>
      </c>
      <c r="AQ66" s="1033"/>
      <c r="AR66" s="1033"/>
      <c r="AS66" s="1033"/>
      <c r="AT66" s="1034"/>
      <c r="AU66" s="1032" t="s">
        <v>410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566</v>
      </c>
      <c r="C68" s="1017"/>
      <c r="D68" s="1017"/>
      <c r="E68" s="1017"/>
      <c r="F68" s="1017"/>
      <c r="G68" s="1017"/>
      <c r="H68" s="1017"/>
      <c r="I68" s="1017"/>
      <c r="J68" s="1017"/>
      <c r="K68" s="1017"/>
      <c r="L68" s="1017"/>
      <c r="M68" s="1017"/>
      <c r="N68" s="1017"/>
      <c r="O68" s="1017"/>
      <c r="P68" s="1018"/>
      <c r="Q68" s="1019">
        <v>5902</v>
      </c>
      <c r="R68" s="1013"/>
      <c r="S68" s="1013"/>
      <c r="T68" s="1013"/>
      <c r="U68" s="1013"/>
      <c r="V68" s="1013">
        <v>5758</v>
      </c>
      <c r="W68" s="1013"/>
      <c r="X68" s="1013"/>
      <c r="Y68" s="1013"/>
      <c r="Z68" s="1013"/>
      <c r="AA68" s="1013">
        <v>144</v>
      </c>
      <c r="AB68" s="1013"/>
      <c r="AC68" s="1013"/>
      <c r="AD68" s="1013"/>
      <c r="AE68" s="1013"/>
      <c r="AF68" s="1013">
        <v>144</v>
      </c>
      <c r="AG68" s="1013"/>
      <c r="AH68" s="1013"/>
      <c r="AI68" s="1013"/>
      <c r="AJ68" s="1013"/>
      <c r="AK68" s="1013" t="s">
        <v>563</v>
      </c>
      <c r="AL68" s="1013"/>
      <c r="AM68" s="1013"/>
      <c r="AN68" s="1013"/>
      <c r="AO68" s="1013"/>
      <c r="AP68" s="1013">
        <v>224</v>
      </c>
      <c r="AQ68" s="1013"/>
      <c r="AR68" s="1013"/>
      <c r="AS68" s="1013"/>
      <c r="AT68" s="1013"/>
      <c r="AU68" s="1013" t="s">
        <v>564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568</v>
      </c>
      <c r="C69" s="1006"/>
      <c r="D69" s="1006"/>
      <c r="E69" s="1006"/>
      <c r="F69" s="1006"/>
      <c r="G69" s="1006"/>
      <c r="H69" s="1006"/>
      <c r="I69" s="1006"/>
      <c r="J69" s="1006"/>
      <c r="K69" s="1006"/>
      <c r="L69" s="1006"/>
      <c r="M69" s="1006"/>
      <c r="N69" s="1006"/>
      <c r="O69" s="1006"/>
      <c r="P69" s="1007"/>
      <c r="Q69" s="1008">
        <v>3145</v>
      </c>
      <c r="R69" s="1002"/>
      <c r="S69" s="1002"/>
      <c r="T69" s="1002"/>
      <c r="U69" s="1002"/>
      <c r="V69" s="1002">
        <v>2686</v>
      </c>
      <c r="W69" s="1002"/>
      <c r="X69" s="1002"/>
      <c r="Y69" s="1002"/>
      <c r="Z69" s="1002"/>
      <c r="AA69" s="1002">
        <v>459</v>
      </c>
      <c r="AB69" s="1002"/>
      <c r="AC69" s="1002"/>
      <c r="AD69" s="1002"/>
      <c r="AE69" s="1002"/>
      <c r="AF69" s="1002">
        <v>459</v>
      </c>
      <c r="AG69" s="1002"/>
      <c r="AH69" s="1002"/>
      <c r="AI69" s="1002"/>
      <c r="AJ69" s="1002"/>
      <c r="AK69" s="1002" t="s">
        <v>564</v>
      </c>
      <c r="AL69" s="1002"/>
      <c r="AM69" s="1002"/>
      <c r="AN69" s="1002"/>
      <c r="AO69" s="1002"/>
      <c r="AP69" s="1002">
        <v>1503</v>
      </c>
      <c r="AQ69" s="1002"/>
      <c r="AR69" s="1002"/>
      <c r="AS69" s="1002"/>
      <c r="AT69" s="1002"/>
      <c r="AU69" s="1002" t="s">
        <v>564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567</v>
      </c>
      <c r="C70" s="1006"/>
      <c r="D70" s="1006"/>
      <c r="E70" s="1006"/>
      <c r="F70" s="1006"/>
      <c r="G70" s="1006"/>
      <c r="H70" s="1006"/>
      <c r="I70" s="1006"/>
      <c r="J70" s="1006"/>
      <c r="K70" s="1006"/>
      <c r="L70" s="1006"/>
      <c r="M70" s="1006"/>
      <c r="N70" s="1006"/>
      <c r="O70" s="1006"/>
      <c r="P70" s="1007"/>
      <c r="Q70" s="1008">
        <v>215</v>
      </c>
      <c r="R70" s="1002"/>
      <c r="S70" s="1002"/>
      <c r="T70" s="1002"/>
      <c r="U70" s="1002"/>
      <c r="V70" s="1002">
        <v>142</v>
      </c>
      <c r="W70" s="1002"/>
      <c r="X70" s="1002"/>
      <c r="Y70" s="1002"/>
      <c r="Z70" s="1002"/>
      <c r="AA70" s="1002">
        <v>30</v>
      </c>
      <c r="AB70" s="1002"/>
      <c r="AC70" s="1002"/>
      <c r="AD70" s="1002"/>
      <c r="AE70" s="1002"/>
      <c r="AF70" s="1002">
        <v>30</v>
      </c>
      <c r="AG70" s="1002"/>
      <c r="AH70" s="1002"/>
      <c r="AI70" s="1002"/>
      <c r="AJ70" s="1002"/>
      <c r="AK70" s="1002" t="s">
        <v>564</v>
      </c>
      <c r="AL70" s="1002"/>
      <c r="AM70" s="1002"/>
      <c r="AN70" s="1002"/>
      <c r="AO70" s="1002"/>
      <c r="AP70" s="1002">
        <v>0</v>
      </c>
      <c r="AQ70" s="1002"/>
      <c r="AR70" s="1002"/>
      <c r="AS70" s="1002"/>
      <c r="AT70" s="1002"/>
      <c r="AU70" s="1002" t="s">
        <v>564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569</v>
      </c>
      <c r="C71" s="1006"/>
      <c r="D71" s="1006"/>
      <c r="E71" s="1006"/>
      <c r="F71" s="1006"/>
      <c r="G71" s="1006"/>
      <c r="H71" s="1006"/>
      <c r="I71" s="1006"/>
      <c r="J71" s="1006"/>
      <c r="K71" s="1006"/>
      <c r="L71" s="1006"/>
      <c r="M71" s="1006"/>
      <c r="N71" s="1006"/>
      <c r="O71" s="1006"/>
      <c r="P71" s="1007"/>
      <c r="Q71" s="1008">
        <v>350</v>
      </c>
      <c r="R71" s="1002"/>
      <c r="S71" s="1002"/>
      <c r="T71" s="1002"/>
      <c r="U71" s="1002"/>
      <c r="V71" s="1002">
        <v>324</v>
      </c>
      <c r="W71" s="1002"/>
      <c r="X71" s="1002"/>
      <c r="Y71" s="1002"/>
      <c r="Z71" s="1002"/>
      <c r="AA71" s="1002">
        <v>26</v>
      </c>
      <c r="AB71" s="1002"/>
      <c r="AC71" s="1002"/>
      <c r="AD71" s="1002"/>
      <c r="AE71" s="1002"/>
      <c r="AF71" s="1002">
        <v>26</v>
      </c>
      <c r="AG71" s="1002"/>
      <c r="AH71" s="1002"/>
      <c r="AI71" s="1002"/>
      <c r="AJ71" s="1002"/>
      <c r="AK71" s="1002" t="s">
        <v>564</v>
      </c>
      <c r="AL71" s="1002"/>
      <c r="AM71" s="1002"/>
      <c r="AN71" s="1002"/>
      <c r="AO71" s="1002"/>
      <c r="AP71" s="1002">
        <v>0</v>
      </c>
      <c r="AQ71" s="1002"/>
      <c r="AR71" s="1002"/>
      <c r="AS71" s="1002"/>
      <c r="AT71" s="1002"/>
      <c r="AU71" s="1002" t="s">
        <v>564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570</v>
      </c>
      <c r="C72" s="1006"/>
      <c r="D72" s="1006"/>
      <c r="E72" s="1006"/>
      <c r="F72" s="1006"/>
      <c r="G72" s="1006"/>
      <c r="H72" s="1006"/>
      <c r="I72" s="1006"/>
      <c r="J72" s="1006"/>
      <c r="K72" s="1006"/>
      <c r="L72" s="1006"/>
      <c r="M72" s="1006"/>
      <c r="N72" s="1006"/>
      <c r="O72" s="1006"/>
      <c r="P72" s="1007"/>
      <c r="Q72" s="1008">
        <v>195</v>
      </c>
      <c r="R72" s="1002"/>
      <c r="S72" s="1002"/>
      <c r="T72" s="1002"/>
      <c r="U72" s="1002"/>
      <c r="V72" s="1002">
        <v>193</v>
      </c>
      <c r="W72" s="1002"/>
      <c r="X72" s="1002"/>
      <c r="Y72" s="1002"/>
      <c r="Z72" s="1002"/>
      <c r="AA72" s="1002">
        <v>2</v>
      </c>
      <c r="AB72" s="1002"/>
      <c r="AC72" s="1002"/>
      <c r="AD72" s="1002"/>
      <c r="AE72" s="1002"/>
      <c r="AF72" s="1002">
        <v>2</v>
      </c>
      <c r="AG72" s="1002"/>
      <c r="AH72" s="1002"/>
      <c r="AI72" s="1002"/>
      <c r="AJ72" s="1002"/>
      <c r="AK72" s="1002" t="s">
        <v>564</v>
      </c>
      <c r="AL72" s="1002"/>
      <c r="AM72" s="1002"/>
      <c r="AN72" s="1002"/>
      <c r="AO72" s="1002"/>
      <c r="AP72" s="1002">
        <v>0</v>
      </c>
      <c r="AQ72" s="1002"/>
      <c r="AR72" s="1002"/>
      <c r="AS72" s="1002"/>
      <c r="AT72" s="1002"/>
      <c r="AU72" s="1002" t="s">
        <v>564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661</v>
      </c>
      <c r="AG88" s="990"/>
      <c r="AH88" s="990"/>
      <c r="AI88" s="990"/>
      <c r="AJ88" s="990"/>
      <c r="AK88" s="994"/>
      <c r="AL88" s="994"/>
      <c r="AM88" s="994"/>
      <c r="AN88" s="994"/>
      <c r="AO88" s="994"/>
      <c r="AP88" s="990">
        <v>1727</v>
      </c>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8</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301</v>
      </c>
      <c r="AG109" s="925"/>
      <c r="AH109" s="925"/>
      <c r="AI109" s="925"/>
      <c r="AJ109" s="926"/>
      <c r="AK109" s="927" t="s">
        <v>300</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301</v>
      </c>
      <c r="BW109" s="925"/>
      <c r="BX109" s="925"/>
      <c r="BY109" s="925"/>
      <c r="BZ109" s="926"/>
      <c r="CA109" s="927" t="s">
        <v>300</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301</v>
      </c>
      <c r="DM109" s="925"/>
      <c r="DN109" s="925"/>
      <c r="DO109" s="925"/>
      <c r="DP109" s="926"/>
      <c r="DQ109" s="927" t="s">
        <v>300</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688128</v>
      </c>
      <c r="AB110" s="918"/>
      <c r="AC110" s="918"/>
      <c r="AD110" s="918"/>
      <c r="AE110" s="919"/>
      <c r="AF110" s="920">
        <v>607367</v>
      </c>
      <c r="AG110" s="918"/>
      <c r="AH110" s="918"/>
      <c r="AI110" s="918"/>
      <c r="AJ110" s="919"/>
      <c r="AK110" s="920">
        <v>665088</v>
      </c>
      <c r="AL110" s="918"/>
      <c r="AM110" s="918"/>
      <c r="AN110" s="918"/>
      <c r="AO110" s="919"/>
      <c r="AP110" s="921">
        <v>19.600000000000001</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6421165</v>
      </c>
      <c r="BR110" s="865"/>
      <c r="BS110" s="865"/>
      <c r="BT110" s="865"/>
      <c r="BU110" s="865"/>
      <c r="BV110" s="865">
        <v>6620588</v>
      </c>
      <c r="BW110" s="865"/>
      <c r="BX110" s="865"/>
      <c r="BY110" s="865"/>
      <c r="BZ110" s="865"/>
      <c r="CA110" s="865">
        <v>6944916</v>
      </c>
      <c r="CB110" s="865"/>
      <c r="CC110" s="865"/>
      <c r="CD110" s="865"/>
      <c r="CE110" s="865"/>
      <c r="CF110" s="889">
        <v>205</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131</v>
      </c>
      <c r="DH110" s="865"/>
      <c r="DI110" s="865"/>
      <c r="DJ110" s="865"/>
      <c r="DK110" s="865"/>
      <c r="DL110" s="865" t="s">
        <v>427</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131</v>
      </c>
      <c r="AB111" s="946"/>
      <c r="AC111" s="946"/>
      <c r="AD111" s="946"/>
      <c r="AE111" s="947"/>
      <c r="AF111" s="948" t="s">
        <v>122</v>
      </c>
      <c r="AG111" s="946"/>
      <c r="AH111" s="946"/>
      <c r="AI111" s="946"/>
      <c r="AJ111" s="947"/>
      <c r="AK111" s="948" t="s">
        <v>131</v>
      </c>
      <c r="AL111" s="946"/>
      <c r="AM111" s="946"/>
      <c r="AN111" s="946"/>
      <c r="AO111" s="947"/>
      <c r="AP111" s="949" t="s">
        <v>122</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639117</v>
      </c>
      <c r="BR111" s="837"/>
      <c r="BS111" s="837"/>
      <c r="BT111" s="837"/>
      <c r="BU111" s="837"/>
      <c r="BV111" s="837">
        <v>620614</v>
      </c>
      <c r="BW111" s="837"/>
      <c r="BX111" s="837"/>
      <c r="BY111" s="837"/>
      <c r="BZ111" s="837"/>
      <c r="CA111" s="837">
        <v>616726</v>
      </c>
      <c r="CB111" s="837"/>
      <c r="CC111" s="837"/>
      <c r="CD111" s="837"/>
      <c r="CE111" s="837"/>
      <c r="CF111" s="898">
        <v>18.2</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427</v>
      </c>
      <c r="DM111" s="837"/>
      <c r="DN111" s="837"/>
      <c r="DO111" s="837"/>
      <c r="DP111" s="837"/>
      <c r="DQ111" s="837" t="s">
        <v>427</v>
      </c>
      <c r="DR111" s="837"/>
      <c r="DS111" s="837"/>
      <c r="DT111" s="837"/>
      <c r="DU111" s="837"/>
      <c r="DV111" s="814" t="s">
        <v>122</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131</v>
      </c>
      <c r="AL112" s="800"/>
      <c r="AM112" s="800"/>
      <c r="AN112" s="800"/>
      <c r="AO112" s="801"/>
      <c r="AP112" s="847" t="s">
        <v>131</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3881251</v>
      </c>
      <c r="BR112" s="837"/>
      <c r="BS112" s="837"/>
      <c r="BT112" s="837"/>
      <c r="BU112" s="837"/>
      <c r="BV112" s="837">
        <v>3754633</v>
      </c>
      <c r="BW112" s="837"/>
      <c r="BX112" s="837"/>
      <c r="BY112" s="837"/>
      <c r="BZ112" s="837"/>
      <c r="CA112" s="837">
        <v>3598451</v>
      </c>
      <c r="CB112" s="837"/>
      <c r="CC112" s="837"/>
      <c r="CD112" s="837"/>
      <c r="CE112" s="837"/>
      <c r="CF112" s="898">
        <v>106.2</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427</v>
      </c>
      <c r="DR112" s="837"/>
      <c r="DS112" s="837"/>
      <c r="DT112" s="837"/>
      <c r="DU112" s="837"/>
      <c r="DV112" s="814" t="s">
        <v>131</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319793</v>
      </c>
      <c r="AB113" s="946"/>
      <c r="AC113" s="946"/>
      <c r="AD113" s="946"/>
      <c r="AE113" s="947"/>
      <c r="AF113" s="948">
        <v>326257</v>
      </c>
      <c r="AG113" s="946"/>
      <c r="AH113" s="946"/>
      <c r="AI113" s="946"/>
      <c r="AJ113" s="947"/>
      <c r="AK113" s="948">
        <v>328288</v>
      </c>
      <c r="AL113" s="946"/>
      <c r="AM113" s="946"/>
      <c r="AN113" s="946"/>
      <c r="AO113" s="947"/>
      <c r="AP113" s="949">
        <v>9.6999999999999993</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86341</v>
      </c>
      <c r="BR113" s="837"/>
      <c r="BS113" s="837"/>
      <c r="BT113" s="837"/>
      <c r="BU113" s="837"/>
      <c r="BV113" s="837">
        <v>22692</v>
      </c>
      <c r="BW113" s="837"/>
      <c r="BX113" s="837"/>
      <c r="BY113" s="837"/>
      <c r="BZ113" s="837"/>
      <c r="CA113" s="837" t="s">
        <v>122</v>
      </c>
      <c r="CB113" s="837"/>
      <c r="CC113" s="837"/>
      <c r="CD113" s="837"/>
      <c r="CE113" s="837"/>
      <c r="CF113" s="898" t="s">
        <v>131</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131</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64609</v>
      </c>
      <c r="AB114" s="800"/>
      <c r="AC114" s="800"/>
      <c r="AD114" s="800"/>
      <c r="AE114" s="801"/>
      <c r="AF114" s="802">
        <v>64364</v>
      </c>
      <c r="AG114" s="800"/>
      <c r="AH114" s="800"/>
      <c r="AI114" s="800"/>
      <c r="AJ114" s="801"/>
      <c r="AK114" s="802">
        <v>22813</v>
      </c>
      <c r="AL114" s="800"/>
      <c r="AM114" s="800"/>
      <c r="AN114" s="800"/>
      <c r="AO114" s="801"/>
      <c r="AP114" s="847">
        <v>0.7</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805140</v>
      </c>
      <c r="BR114" s="837"/>
      <c r="BS114" s="837"/>
      <c r="BT114" s="837"/>
      <c r="BU114" s="837"/>
      <c r="BV114" s="837">
        <v>741129</v>
      </c>
      <c r="BW114" s="837"/>
      <c r="BX114" s="837"/>
      <c r="BY114" s="837"/>
      <c r="BZ114" s="837"/>
      <c r="CA114" s="837">
        <v>696061</v>
      </c>
      <c r="CB114" s="837"/>
      <c r="CC114" s="837"/>
      <c r="CD114" s="837"/>
      <c r="CE114" s="837"/>
      <c r="CF114" s="898">
        <v>20.6</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54171</v>
      </c>
      <c r="DH114" s="800"/>
      <c r="DI114" s="800"/>
      <c r="DJ114" s="800"/>
      <c r="DK114" s="801"/>
      <c r="DL114" s="802">
        <v>35927</v>
      </c>
      <c r="DM114" s="800"/>
      <c r="DN114" s="800"/>
      <c r="DO114" s="800"/>
      <c r="DP114" s="801"/>
      <c r="DQ114" s="802">
        <v>17674</v>
      </c>
      <c r="DR114" s="800"/>
      <c r="DS114" s="800"/>
      <c r="DT114" s="800"/>
      <c r="DU114" s="801"/>
      <c r="DV114" s="847">
        <v>0.5</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23929</v>
      </c>
      <c r="AB115" s="946"/>
      <c r="AC115" s="946"/>
      <c r="AD115" s="946"/>
      <c r="AE115" s="947"/>
      <c r="AF115" s="948">
        <v>22513</v>
      </c>
      <c r="AG115" s="946"/>
      <c r="AH115" s="946"/>
      <c r="AI115" s="946"/>
      <c r="AJ115" s="947"/>
      <c r="AK115" s="948">
        <v>54157</v>
      </c>
      <c r="AL115" s="946"/>
      <c r="AM115" s="946"/>
      <c r="AN115" s="946"/>
      <c r="AO115" s="947"/>
      <c r="AP115" s="949">
        <v>1.6</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131</v>
      </c>
      <c r="BR115" s="837"/>
      <c r="BS115" s="837"/>
      <c r="BT115" s="837"/>
      <c r="BU115" s="837"/>
      <c r="BV115" s="837" t="s">
        <v>131</v>
      </c>
      <c r="BW115" s="837"/>
      <c r="BX115" s="837"/>
      <c r="BY115" s="837"/>
      <c r="BZ115" s="837"/>
      <c r="CA115" s="837" t="s">
        <v>427</v>
      </c>
      <c r="CB115" s="837"/>
      <c r="CC115" s="837"/>
      <c r="CD115" s="837"/>
      <c r="CE115" s="837"/>
      <c r="CF115" s="898" t="s">
        <v>131</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131</v>
      </c>
      <c r="DH115" s="800"/>
      <c r="DI115" s="800"/>
      <c r="DJ115" s="800"/>
      <c r="DK115" s="801"/>
      <c r="DL115" s="802" t="s">
        <v>122</v>
      </c>
      <c r="DM115" s="800"/>
      <c r="DN115" s="800"/>
      <c r="DO115" s="800"/>
      <c r="DP115" s="801"/>
      <c r="DQ115" s="802" t="s">
        <v>427</v>
      </c>
      <c r="DR115" s="800"/>
      <c r="DS115" s="800"/>
      <c r="DT115" s="800"/>
      <c r="DU115" s="801"/>
      <c r="DV115" s="847" t="s">
        <v>122</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133</v>
      </c>
      <c r="AB116" s="800"/>
      <c r="AC116" s="800"/>
      <c r="AD116" s="800"/>
      <c r="AE116" s="801"/>
      <c r="AF116" s="802">
        <v>129</v>
      </c>
      <c r="AG116" s="800"/>
      <c r="AH116" s="800"/>
      <c r="AI116" s="800"/>
      <c r="AJ116" s="801"/>
      <c r="AK116" s="802">
        <v>203</v>
      </c>
      <c r="AL116" s="800"/>
      <c r="AM116" s="800"/>
      <c r="AN116" s="800"/>
      <c r="AO116" s="801"/>
      <c r="AP116" s="847">
        <v>0</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427</v>
      </c>
      <c r="CB116" s="837"/>
      <c r="CC116" s="837"/>
      <c r="CD116" s="837"/>
      <c r="CE116" s="837"/>
      <c r="CF116" s="898" t="s">
        <v>122</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22543</v>
      </c>
      <c r="DH116" s="800"/>
      <c r="DI116" s="800"/>
      <c r="DJ116" s="800"/>
      <c r="DK116" s="801"/>
      <c r="DL116" s="802">
        <v>20387</v>
      </c>
      <c r="DM116" s="800"/>
      <c r="DN116" s="800"/>
      <c r="DO116" s="800"/>
      <c r="DP116" s="801"/>
      <c r="DQ116" s="802">
        <v>77855</v>
      </c>
      <c r="DR116" s="800"/>
      <c r="DS116" s="800"/>
      <c r="DT116" s="800"/>
      <c r="DU116" s="801"/>
      <c r="DV116" s="847">
        <v>2.2999999999999998</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1096592</v>
      </c>
      <c r="AB117" s="932"/>
      <c r="AC117" s="932"/>
      <c r="AD117" s="932"/>
      <c r="AE117" s="933"/>
      <c r="AF117" s="934">
        <v>1020630</v>
      </c>
      <c r="AG117" s="932"/>
      <c r="AH117" s="932"/>
      <c r="AI117" s="932"/>
      <c r="AJ117" s="933"/>
      <c r="AK117" s="934">
        <v>1070549</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427</v>
      </c>
      <c r="BR117" s="837"/>
      <c r="BS117" s="837"/>
      <c r="BT117" s="837"/>
      <c r="BU117" s="837"/>
      <c r="BV117" s="837" t="s">
        <v>122</v>
      </c>
      <c r="BW117" s="837"/>
      <c r="BX117" s="837"/>
      <c r="BY117" s="837"/>
      <c r="BZ117" s="837"/>
      <c r="CA117" s="837" t="s">
        <v>131</v>
      </c>
      <c r="CB117" s="837"/>
      <c r="CC117" s="837"/>
      <c r="CD117" s="837"/>
      <c r="CE117" s="837"/>
      <c r="CF117" s="898" t="s">
        <v>131</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427</v>
      </c>
      <c r="DH117" s="800"/>
      <c r="DI117" s="800"/>
      <c r="DJ117" s="800"/>
      <c r="DK117" s="801"/>
      <c r="DL117" s="802" t="s">
        <v>427</v>
      </c>
      <c r="DM117" s="800"/>
      <c r="DN117" s="800"/>
      <c r="DO117" s="800"/>
      <c r="DP117" s="801"/>
      <c r="DQ117" s="802" t="s">
        <v>131</v>
      </c>
      <c r="DR117" s="800"/>
      <c r="DS117" s="800"/>
      <c r="DT117" s="800"/>
      <c r="DU117" s="801"/>
      <c r="DV117" s="847" t="s">
        <v>122</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301</v>
      </c>
      <c r="AG118" s="925"/>
      <c r="AH118" s="925"/>
      <c r="AI118" s="925"/>
      <c r="AJ118" s="926"/>
      <c r="AK118" s="927" t="s">
        <v>300</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427</v>
      </c>
      <c r="BW118" s="868"/>
      <c r="BX118" s="868"/>
      <c r="BY118" s="868"/>
      <c r="BZ118" s="868"/>
      <c r="CA118" s="868" t="s">
        <v>122</v>
      </c>
      <c r="CB118" s="868"/>
      <c r="CC118" s="868"/>
      <c r="CD118" s="868"/>
      <c r="CE118" s="868"/>
      <c r="CF118" s="898" t="s">
        <v>122</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427</v>
      </c>
      <c r="DH118" s="800"/>
      <c r="DI118" s="800"/>
      <c r="DJ118" s="800"/>
      <c r="DK118" s="801"/>
      <c r="DL118" s="802" t="s">
        <v>122</v>
      </c>
      <c r="DM118" s="800"/>
      <c r="DN118" s="800"/>
      <c r="DO118" s="800"/>
      <c r="DP118" s="801"/>
      <c r="DQ118" s="802" t="s">
        <v>427</v>
      </c>
      <c r="DR118" s="800"/>
      <c r="DS118" s="800"/>
      <c r="DT118" s="800"/>
      <c r="DU118" s="801"/>
      <c r="DV118" s="847" t="s">
        <v>427</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427</v>
      </c>
      <c r="AB119" s="918"/>
      <c r="AC119" s="918"/>
      <c r="AD119" s="918"/>
      <c r="AE119" s="919"/>
      <c r="AF119" s="920" t="s">
        <v>131</v>
      </c>
      <c r="AG119" s="918"/>
      <c r="AH119" s="918"/>
      <c r="AI119" s="918"/>
      <c r="AJ119" s="919"/>
      <c r="AK119" s="920" t="s">
        <v>427</v>
      </c>
      <c r="AL119" s="918"/>
      <c r="AM119" s="918"/>
      <c r="AN119" s="918"/>
      <c r="AO119" s="919"/>
      <c r="AP119" s="921" t="s">
        <v>122</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452</v>
      </c>
      <c r="BP119" s="901"/>
      <c r="BQ119" s="905">
        <v>11833014</v>
      </c>
      <c r="BR119" s="868"/>
      <c r="BS119" s="868"/>
      <c r="BT119" s="868"/>
      <c r="BU119" s="868"/>
      <c r="BV119" s="868">
        <v>11759656</v>
      </c>
      <c r="BW119" s="868"/>
      <c r="BX119" s="868"/>
      <c r="BY119" s="868"/>
      <c r="BZ119" s="868"/>
      <c r="CA119" s="868">
        <v>11856154</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562403</v>
      </c>
      <c r="DH119" s="783"/>
      <c r="DI119" s="783"/>
      <c r="DJ119" s="783"/>
      <c r="DK119" s="784"/>
      <c r="DL119" s="785">
        <v>564300</v>
      </c>
      <c r="DM119" s="783"/>
      <c r="DN119" s="783"/>
      <c r="DO119" s="783"/>
      <c r="DP119" s="784"/>
      <c r="DQ119" s="785">
        <v>521197</v>
      </c>
      <c r="DR119" s="783"/>
      <c r="DS119" s="783"/>
      <c r="DT119" s="783"/>
      <c r="DU119" s="784"/>
      <c r="DV119" s="871">
        <v>15.4</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427</v>
      </c>
      <c r="AB120" s="800"/>
      <c r="AC120" s="800"/>
      <c r="AD120" s="800"/>
      <c r="AE120" s="801"/>
      <c r="AF120" s="802" t="s">
        <v>122</v>
      </c>
      <c r="AG120" s="800"/>
      <c r="AH120" s="800"/>
      <c r="AI120" s="800"/>
      <c r="AJ120" s="801"/>
      <c r="AK120" s="802" t="s">
        <v>427</v>
      </c>
      <c r="AL120" s="800"/>
      <c r="AM120" s="800"/>
      <c r="AN120" s="800"/>
      <c r="AO120" s="801"/>
      <c r="AP120" s="847" t="s">
        <v>122</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3666964</v>
      </c>
      <c r="BR120" s="865"/>
      <c r="BS120" s="865"/>
      <c r="BT120" s="865"/>
      <c r="BU120" s="865"/>
      <c r="BV120" s="865">
        <v>3672172</v>
      </c>
      <c r="BW120" s="865"/>
      <c r="BX120" s="865"/>
      <c r="BY120" s="865"/>
      <c r="BZ120" s="865"/>
      <c r="CA120" s="865">
        <v>3581104</v>
      </c>
      <c r="CB120" s="865"/>
      <c r="CC120" s="865"/>
      <c r="CD120" s="865"/>
      <c r="CE120" s="865"/>
      <c r="CF120" s="889">
        <v>105.7</v>
      </c>
      <c r="CG120" s="890"/>
      <c r="CH120" s="890"/>
      <c r="CI120" s="890"/>
      <c r="CJ120" s="890"/>
      <c r="CK120" s="891" t="s">
        <v>456</v>
      </c>
      <c r="CL120" s="875"/>
      <c r="CM120" s="875"/>
      <c r="CN120" s="875"/>
      <c r="CO120" s="876"/>
      <c r="CP120" s="895" t="s">
        <v>403</v>
      </c>
      <c r="CQ120" s="896"/>
      <c r="CR120" s="896"/>
      <c r="CS120" s="896"/>
      <c r="CT120" s="896"/>
      <c r="CU120" s="896"/>
      <c r="CV120" s="896"/>
      <c r="CW120" s="896"/>
      <c r="CX120" s="896"/>
      <c r="CY120" s="896"/>
      <c r="CZ120" s="896"/>
      <c r="DA120" s="896"/>
      <c r="DB120" s="896"/>
      <c r="DC120" s="896"/>
      <c r="DD120" s="896"/>
      <c r="DE120" s="896"/>
      <c r="DF120" s="897"/>
      <c r="DG120" s="884">
        <v>2573865</v>
      </c>
      <c r="DH120" s="865"/>
      <c r="DI120" s="865"/>
      <c r="DJ120" s="865"/>
      <c r="DK120" s="865"/>
      <c r="DL120" s="865">
        <v>2479908</v>
      </c>
      <c r="DM120" s="865"/>
      <c r="DN120" s="865"/>
      <c r="DO120" s="865"/>
      <c r="DP120" s="865"/>
      <c r="DQ120" s="865">
        <v>2366160</v>
      </c>
      <c r="DR120" s="865"/>
      <c r="DS120" s="865"/>
      <c r="DT120" s="865"/>
      <c r="DU120" s="865"/>
      <c r="DV120" s="866">
        <v>69.900000000000006</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427</v>
      </c>
      <c r="AB121" s="800"/>
      <c r="AC121" s="800"/>
      <c r="AD121" s="800"/>
      <c r="AE121" s="801"/>
      <c r="AF121" s="802" t="s">
        <v>131</v>
      </c>
      <c r="AG121" s="800"/>
      <c r="AH121" s="800"/>
      <c r="AI121" s="800"/>
      <c r="AJ121" s="801"/>
      <c r="AK121" s="802" t="s">
        <v>122</v>
      </c>
      <c r="AL121" s="800"/>
      <c r="AM121" s="800"/>
      <c r="AN121" s="800"/>
      <c r="AO121" s="801"/>
      <c r="AP121" s="847" t="s">
        <v>427</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697024</v>
      </c>
      <c r="BR121" s="837"/>
      <c r="BS121" s="837"/>
      <c r="BT121" s="837"/>
      <c r="BU121" s="837"/>
      <c r="BV121" s="837">
        <v>723079</v>
      </c>
      <c r="BW121" s="837"/>
      <c r="BX121" s="837"/>
      <c r="BY121" s="837"/>
      <c r="BZ121" s="837"/>
      <c r="CA121" s="837">
        <v>669642</v>
      </c>
      <c r="CB121" s="837"/>
      <c r="CC121" s="837"/>
      <c r="CD121" s="837"/>
      <c r="CE121" s="837"/>
      <c r="CF121" s="898">
        <v>19.8</v>
      </c>
      <c r="CG121" s="899"/>
      <c r="CH121" s="899"/>
      <c r="CI121" s="899"/>
      <c r="CJ121" s="899"/>
      <c r="CK121" s="892"/>
      <c r="CL121" s="878"/>
      <c r="CM121" s="878"/>
      <c r="CN121" s="878"/>
      <c r="CO121" s="879"/>
      <c r="CP121" s="858" t="s">
        <v>459</v>
      </c>
      <c r="CQ121" s="859"/>
      <c r="CR121" s="859"/>
      <c r="CS121" s="859"/>
      <c r="CT121" s="859"/>
      <c r="CU121" s="859"/>
      <c r="CV121" s="859"/>
      <c r="CW121" s="859"/>
      <c r="CX121" s="859"/>
      <c r="CY121" s="859"/>
      <c r="CZ121" s="859"/>
      <c r="DA121" s="859"/>
      <c r="DB121" s="859"/>
      <c r="DC121" s="859"/>
      <c r="DD121" s="859"/>
      <c r="DE121" s="859"/>
      <c r="DF121" s="860"/>
      <c r="DG121" s="836">
        <v>858946</v>
      </c>
      <c r="DH121" s="837"/>
      <c r="DI121" s="837"/>
      <c r="DJ121" s="837"/>
      <c r="DK121" s="837"/>
      <c r="DL121" s="837">
        <v>812201</v>
      </c>
      <c r="DM121" s="837"/>
      <c r="DN121" s="837"/>
      <c r="DO121" s="837"/>
      <c r="DP121" s="837"/>
      <c r="DQ121" s="837">
        <v>763636</v>
      </c>
      <c r="DR121" s="837"/>
      <c r="DS121" s="837"/>
      <c r="DT121" s="837"/>
      <c r="DU121" s="837"/>
      <c r="DV121" s="814">
        <v>22.5</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15003</v>
      </c>
      <c r="AB122" s="800"/>
      <c r="AC122" s="800"/>
      <c r="AD122" s="800"/>
      <c r="AE122" s="801"/>
      <c r="AF122" s="802">
        <v>16111</v>
      </c>
      <c r="AG122" s="800"/>
      <c r="AH122" s="800"/>
      <c r="AI122" s="800"/>
      <c r="AJ122" s="801"/>
      <c r="AK122" s="802">
        <v>8924</v>
      </c>
      <c r="AL122" s="800"/>
      <c r="AM122" s="800"/>
      <c r="AN122" s="800"/>
      <c r="AO122" s="801"/>
      <c r="AP122" s="847">
        <v>0.3</v>
      </c>
      <c r="AQ122" s="848"/>
      <c r="AR122" s="848"/>
      <c r="AS122" s="848"/>
      <c r="AT122" s="849"/>
      <c r="AU122" s="909"/>
      <c r="AV122" s="910"/>
      <c r="AW122" s="910"/>
      <c r="AX122" s="910"/>
      <c r="AY122" s="911"/>
      <c r="AZ122" s="902" t="s">
        <v>460</v>
      </c>
      <c r="BA122" s="903"/>
      <c r="BB122" s="903"/>
      <c r="BC122" s="903"/>
      <c r="BD122" s="903"/>
      <c r="BE122" s="903"/>
      <c r="BF122" s="903"/>
      <c r="BG122" s="903"/>
      <c r="BH122" s="903"/>
      <c r="BI122" s="903"/>
      <c r="BJ122" s="903"/>
      <c r="BK122" s="903"/>
      <c r="BL122" s="903"/>
      <c r="BM122" s="903"/>
      <c r="BN122" s="903"/>
      <c r="BO122" s="903"/>
      <c r="BP122" s="904"/>
      <c r="BQ122" s="905">
        <v>6725823</v>
      </c>
      <c r="BR122" s="868"/>
      <c r="BS122" s="868"/>
      <c r="BT122" s="868"/>
      <c r="BU122" s="868"/>
      <c r="BV122" s="868">
        <v>6662353</v>
      </c>
      <c r="BW122" s="868"/>
      <c r="BX122" s="868"/>
      <c r="BY122" s="868"/>
      <c r="BZ122" s="868"/>
      <c r="CA122" s="868">
        <v>6757804</v>
      </c>
      <c r="CB122" s="868"/>
      <c r="CC122" s="868"/>
      <c r="CD122" s="868"/>
      <c r="CE122" s="868"/>
      <c r="CF122" s="869">
        <v>199.5</v>
      </c>
      <c r="CG122" s="870"/>
      <c r="CH122" s="870"/>
      <c r="CI122" s="870"/>
      <c r="CJ122" s="870"/>
      <c r="CK122" s="892"/>
      <c r="CL122" s="878"/>
      <c r="CM122" s="878"/>
      <c r="CN122" s="878"/>
      <c r="CO122" s="879"/>
      <c r="CP122" s="858" t="s">
        <v>461</v>
      </c>
      <c r="CQ122" s="859"/>
      <c r="CR122" s="859"/>
      <c r="CS122" s="859"/>
      <c r="CT122" s="859"/>
      <c r="CU122" s="859"/>
      <c r="CV122" s="859"/>
      <c r="CW122" s="859"/>
      <c r="CX122" s="859"/>
      <c r="CY122" s="859"/>
      <c r="CZ122" s="859"/>
      <c r="DA122" s="859"/>
      <c r="DB122" s="859"/>
      <c r="DC122" s="859"/>
      <c r="DD122" s="859"/>
      <c r="DE122" s="859"/>
      <c r="DF122" s="860"/>
      <c r="DG122" s="836">
        <v>448440</v>
      </c>
      <c r="DH122" s="837"/>
      <c r="DI122" s="837"/>
      <c r="DJ122" s="837"/>
      <c r="DK122" s="837"/>
      <c r="DL122" s="837">
        <v>462524</v>
      </c>
      <c r="DM122" s="837"/>
      <c r="DN122" s="837"/>
      <c r="DO122" s="837"/>
      <c r="DP122" s="837"/>
      <c r="DQ122" s="837">
        <v>468655</v>
      </c>
      <c r="DR122" s="837"/>
      <c r="DS122" s="837"/>
      <c r="DT122" s="837"/>
      <c r="DU122" s="837"/>
      <c r="DV122" s="814">
        <v>13.8</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2418</v>
      </c>
      <c r="AB123" s="800"/>
      <c r="AC123" s="800"/>
      <c r="AD123" s="800"/>
      <c r="AE123" s="801"/>
      <c r="AF123" s="802">
        <v>2156</v>
      </c>
      <c r="AG123" s="800"/>
      <c r="AH123" s="800"/>
      <c r="AI123" s="800"/>
      <c r="AJ123" s="801"/>
      <c r="AK123" s="802">
        <v>1893</v>
      </c>
      <c r="AL123" s="800"/>
      <c r="AM123" s="800"/>
      <c r="AN123" s="800"/>
      <c r="AO123" s="801"/>
      <c r="AP123" s="847">
        <v>0.1</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462</v>
      </c>
      <c r="BP123" s="901"/>
      <c r="BQ123" s="855">
        <v>11089811</v>
      </c>
      <c r="BR123" s="856"/>
      <c r="BS123" s="856"/>
      <c r="BT123" s="856"/>
      <c r="BU123" s="856"/>
      <c r="BV123" s="856">
        <v>11057604</v>
      </c>
      <c r="BW123" s="856"/>
      <c r="BX123" s="856"/>
      <c r="BY123" s="856"/>
      <c r="BZ123" s="856"/>
      <c r="CA123" s="856">
        <v>11008550</v>
      </c>
      <c r="CB123" s="856"/>
      <c r="CC123" s="856"/>
      <c r="CD123" s="856"/>
      <c r="CE123" s="856"/>
      <c r="CF123" s="766"/>
      <c r="CG123" s="767"/>
      <c r="CH123" s="767"/>
      <c r="CI123" s="767"/>
      <c r="CJ123" s="857"/>
      <c r="CK123" s="892"/>
      <c r="CL123" s="878"/>
      <c r="CM123" s="878"/>
      <c r="CN123" s="878"/>
      <c r="CO123" s="879"/>
      <c r="CP123" s="858" t="s">
        <v>463</v>
      </c>
      <c r="CQ123" s="859"/>
      <c r="CR123" s="859"/>
      <c r="CS123" s="859"/>
      <c r="CT123" s="859"/>
      <c r="CU123" s="859"/>
      <c r="CV123" s="859"/>
      <c r="CW123" s="859"/>
      <c r="CX123" s="859"/>
      <c r="CY123" s="859"/>
      <c r="CZ123" s="859"/>
      <c r="DA123" s="859"/>
      <c r="DB123" s="859"/>
      <c r="DC123" s="859"/>
      <c r="DD123" s="859"/>
      <c r="DE123" s="859"/>
      <c r="DF123" s="860"/>
      <c r="DG123" s="799" t="s">
        <v>427</v>
      </c>
      <c r="DH123" s="800"/>
      <c r="DI123" s="800"/>
      <c r="DJ123" s="800"/>
      <c r="DK123" s="801"/>
      <c r="DL123" s="802" t="s">
        <v>131</v>
      </c>
      <c r="DM123" s="800"/>
      <c r="DN123" s="800"/>
      <c r="DO123" s="800"/>
      <c r="DP123" s="801"/>
      <c r="DQ123" s="802" t="s">
        <v>427</v>
      </c>
      <c r="DR123" s="800"/>
      <c r="DS123" s="800"/>
      <c r="DT123" s="800"/>
      <c r="DU123" s="801"/>
      <c r="DV123" s="847" t="s">
        <v>427</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131</v>
      </c>
      <c r="AB124" s="800"/>
      <c r="AC124" s="800"/>
      <c r="AD124" s="800"/>
      <c r="AE124" s="801"/>
      <c r="AF124" s="802" t="s">
        <v>427</v>
      </c>
      <c r="AG124" s="800"/>
      <c r="AH124" s="800"/>
      <c r="AI124" s="800"/>
      <c r="AJ124" s="801"/>
      <c r="AK124" s="802" t="s">
        <v>427</v>
      </c>
      <c r="AL124" s="800"/>
      <c r="AM124" s="800"/>
      <c r="AN124" s="800"/>
      <c r="AO124" s="801"/>
      <c r="AP124" s="847" t="s">
        <v>427</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20.6</v>
      </c>
      <c r="BR124" s="854"/>
      <c r="BS124" s="854"/>
      <c r="BT124" s="854"/>
      <c r="BU124" s="854"/>
      <c r="BV124" s="854">
        <v>20.100000000000001</v>
      </c>
      <c r="BW124" s="854"/>
      <c r="BX124" s="854"/>
      <c r="BY124" s="854"/>
      <c r="BZ124" s="854"/>
      <c r="CA124" s="854">
        <v>25</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t="s">
        <v>427</v>
      </c>
      <c r="DH124" s="783"/>
      <c r="DI124" s="783"/>
      <c r="DJ124" s="783"/>
      <c r="DK124" s="784"/>
      <c r="DL124" s="785" t="s">
        <v>427</v>
      </c>
      <c r="DM124" s="783"/>
      <c r="DN124" s="783"/>
      <c r="DO124" s="783"/>
      <c r="DP124" s="784"/>
      <c r="DQ124" s="785" t="s">
        <v>427</v>
      </c>
      <c r="DR124" s="783"/>
      <c r="DS124" s="783"/>
      <c r="DT124" s="783"/>
      <c r="DU124" s="784"/>
      <c r="DV124" s="871" t="s">
        <v>427</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427</v>
      </c>
      <c r="AB125" s="800"/>
      <c r="AC125" s="800"/>
      <c r="AD125" s="800"/>
      <c r="AE125" s="801"/>
      <c r="AF125" s="802" t="s">
        <v>427</v>
      </c>
      <c r="AG125" s="800"/>
      <c r="AH125" s="800"/>
      <c r="AI125" s="800"/>
      <c r="AJ125" s="801"/>
      <c r="AK125" s="802" t="s">
        <v>427</v>
      </c>
      <c r="AL125" s="800"/>
      <c r="AM125" s="800"/>
      <c r="AN125" s="800"/>
      <c r="AO125" s="801"/>
      <c r="AP125" s="847" t="s">
        <v>427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466</v>
      </c>
      <c r="CL125" s="875"/>
      <c r="CM125" s="875"/>
      <c r="CN125" s="875"/>
      <c r="CO125" s="876"/>
      <c r="CP125" s="883" t="s">
        <v>467</v>
      </c>
      <c r="CQ125" s="828"/>
      <c r="CR125" s="828"/>
      <c r="CS125" s="828"/>
      <c r="CT125" s="828"/>
      <c r="CU125" s="828"/>
      <c r="CV125" s="828"/>
      <c r="CW125" s="828"/>
      <c r="CX125" s="828"/>
      <c r="CY125" s="828"/>
      <c r="CZ125" s="828"/>
      <c r="DA125" s="828"/>
      <c r="DB125" s="828"/>
      <c r="DC125" s="828"/>
      <c r="DD125" s="828"/>
      <c r="DE125" s="828"/>
      <c r="DF125" s="829"/>
      <c r="DG125" s="884" t="s">
        <v>427</v>
      </c>
      <c r="DH125" s="865"/>
      <c r="DI125" s="865"/>
      <c r="DJ125" s="865"/>
      <c r="DK125" s="865"/>
      <c r="DL125" s="865" t="s">
        <v>427</v>
      </c>
      <c r="DM125" s="865"/>
      <c r="DN125" s="865"/>
      <c r="DO125" s="865"/>
      <c r="DP125" s="865"/>
      <c r="DQ125" s="865" t="s">
        <v>427</v>
      </c>
      <c r="DR125" s="865"/>
      <c r="DS125" s="865"/>
      <c r="DT125" s="865"/>
      <c r="DU125" s="865"/>
      <c r="DV125" s="866" t="s">
        <v>427</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5950</v>
      </c>
      <c r="AB126" s="800"/>
      <c r="AC126" s="800"/>
      <c r="AD126" s="800"/>
      <c r="AE126" s="801"/>
      <c r="AF126" s="802">
        <v>3933</v>
      </c>
      <c r="AG126" s="800"/>
      <c r="AH126" s="800"/>
      <c r="AI126" s="800"/>
      <c r="AJ126" s="801"/>
      <c r="AK126" s="802">
        <v>43104</v>
      </c>
      <c r="AL126" s="800"/>
      <c r="AM126" s="800"/>
      <c r="AN126" s="800"/>
      <c r="AO126" s="801"/>
      <c r="AP126" s="847">
        <v>1.3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427</v>
      </c>
      <c r="DH126" s="837"/>
      <c r="DI126" s="837"/>
      <c r="DJ126" s="837"/>
      <c r="DK126" s="837"/>
      <c r="DL126" s="837" t="s">
        <v>427</v>
      </c>
      <c r="DM126" s="837"/>
      <c r="DN126" s="837"/>
      <c r="DO126" s="837"/>
      <c r="DP126" s="837"/>
      <c r="DQ126" s="837" t="s">
        <v>427</v>
      </c>
      <c r="DR126" s="837"/>
      <c r="DS126" s="837"/>
      <c r="DT126" s="837"/>
      <c r="DU126" s="837"/>
      <c r="DV126" s="814" t="s">
        <v>427</v>
      </c>
      <c r="DW126" s="814"/>
      <c r="DX126" s="814"/>
      <c r="DY126" s="814"/>
      <c r="DZ126" s="815"/>
    </row>
    <row r="127" spans="1:130" s="226" customFormat="1" ht="26.25" customHeight="1">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558</v>
      </c>
      <c r="AB127" s="800"/>
      <c r="AC127" s="800"/>
      <c r="AD127" s="800"/>
      <c r="AE127" s="801"/>
      <c r="AF127" s="802">
        <v>313</v>
      </c>
      <c r="AG127" s="800"/>
      <c r="AH127" s="800"/>
      <c r="AI127" s="800"/>
      <c r="AJ127" s="801"/>
      <c r="AK127" s="802">
        <v>236</v>
      </c>
      <c r="AL127" s="800"/>
      <c r="AM127" s="800"/>
      <c r="AN127" s="800"/>
      <c r="AO127" s="801"/>
      <c r="AP127" s="847">
        <v>0</v>
      </c>
      <c r="AQ127" s="848"/>
      <c r="AR127" s="848"/>
      <c r="AS127" s="848"/>
      <c r="AT127" s="849"/>
      <c r="AU127" s="262"/>
      <c r="AV127" s="262"/>
      <c r="AW127" s="262"/>
      <c r="AX127" s="864" t="s">
        <v>470</v>
      </c>
      <c r="AY127" s="832"/>
      <c r="AZ127" s="832"/>
      <c r="BA127" s="832"/>
      <c r="BB127" s="832"/>
      <c r="BC127" s="832"/>
      <c r="BD127" s="832"/>
      <c r="BE127" s="833"/>
      <c r="BF127" s="831" t="s">
        <v>471</v>
      </c>
      <c r="BG127" s="832"/>
      <c r="BH127" s="832"/>
      <c r="BI127" s="832"/>
      <c r="BJ127" s="832"/>
      <c r="BK127" s="832"/>
      <c r="BL127" s="833"/>
      <c r="BM127" s="831" t="s">
        <v>472</v>
      </c>
      <c r="BN127" s="832"/>
      <c r="BO127" s="832"/>
      <c r="BP127" s="832"/>
      <c r="BQ127" s="832"/>
      <c r="BR127" s="832"/>
      <c r="BS127" s="833"/>
      <c r="BT127" s="831" t="s">
        <v>473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474</v>
      </c>
      <c r="CQ127" s="770"/>
      <c r="CR127" s="770"/>
      <c r="CS127" s="770"/>
      <c r="CT127" s="770"/>
      <c r="CU127" s="770"/>
      <c r="CV127" s="770"/>
      <c r="CW127" s="770"/>
      <c r="CX127" s="770"/>
      <c r="CY127" s="770"/>
      <c r="CZ127" s="770"/>
      <c r="DA127" s="770"/>
      <c r="DB127" s="770"/>
      <c r="DC127" s="770"/>
      <c r="DD127" s="770"/>
      <c r="DE127" s="770"/>
      <c r="DF127" s="771"/>
      <c r="DG127" s="836" t="s">
        <v>427</v>
      </c>
      <c r="DH127" s="837"/>
      <c r="DI127" s="837"/>
      <c r="DJ127" s="837"/>
      <c r="DK127" s="837"/>
      <c r="DL127" s="837" t="s">
        <v>427</v>
      </c>
      <c r="DM127" s="837"/>
      <c r="DN127" s="837"/>
      <c r="DO127" s="837"/>
      <c r="DP127" s="837"/>
      <c r="DQ127" s="837" t="s">
        <v>427</v>
      </c>
      <c r="DR127" s="837"/>
      <c r="DS127" s="837"/>
      <c r="DT127" s="837"/>
      <c r="DU127" s="837"/>
      <c r="DV127" s="814" t="s">
        <v>427</v>
      </c>
      <c r="DW127" s="814"/>
      <c r="DX127" s="814"/>
      <c r="DY127" s="814"/>
      <c r="DZ127" s="815"/>
    </row>
    <row r="128" spans="1:130" s="226" customFormat="1" ht="26.25" customHeight="1" thickBot="1">
      <c r="A128" s="816" t="s">
        <v>475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476</v>
      </c>
      <c r="X128" s="818"/>
      <c r="Y128" s="818"/>
      <c r="Z128" s="819"/>
      <c r="AA128" s="820">
        <v>63933</v>
      </c>
      <c r="AB128" s="821"/>
      <c r="AC128" s="821"/>
      <c r="AD128" s="821"/>
      <c r="AE128" s="822"/>
      <c r="AF128" s="823">
        <v>63819</v>
      </c>
      <c r="AG128" s="821"/>
      <c r="AH128" s="821"/>
      <c r="AI128" s="821"/>
      <c r="AJ128" s="822"/>
      <c r="AK128" s="823">
        <v>63197</v>
      </c>
      <c r="AL128" s="821"/>
      <c r="AM128" s="821"/>
      <c r="AN128" s="821"/>
      <c r="AO128" s="822"/>
      <c r="AP128" s="824"/>
      <c r="AQ128" s="825"/>
      <c r="AR128" s="825"/>
      <c r="AS128" s="825"/>
      <c r="AT128" s="826"/>
      <c r="AU128" s="262"/>
      <c r="AV128" s="262"/>
      <c r="AW128" s="262"/>
      <c r="AX128" s="827" t="s">
        <v>477</v>
      </c>
      <c r="AY128" s="828"/>
      <c r="AZ128" s="828"/>
      <c r="BA128" s="828"/>
      <c r="BB128" s="828"/>
      <c r="BC128" s="828"/>
      <c r="BD128" s="828"/>
      <c r="BE128" s="829"/>
      <c r="BF128" s="806" t="s">
        <v>131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t="s">
        <v>131</v>
      </c>
      <c r="DH128" s="811"/>
      <c r="DI128" s="811"/>
      <c r="DJ128" s="811"/>
      <c r="DK128" s="811"/>
      <c r="DL128" s="811" t="s">
        <v>131</v>
      </c>
      <c r="DM128" s="811"/>
      <c r="DN128" s="811"/>
      <c r="DO128" s="811"/>
      <c r="DP128" s="811"/>
      <c r="DQ128" s="811" t="s">
        <v>122</v>
      </c>
      <c r="DR128" s="811"/>
      <c r="DS128" s="811"/>
      <c r="DT128" s="811"/>
      <c r="DU128" s="811"/>
      <c r="DV128" s="812" t="s">
        <v>131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479</v>
      </c>
      <c r="X129" s="797"/>
      <c r="Y129" s="797"/>
      <c r="Z129" s="798"/>
      <c r="AA129" s="799">
        <v>4341404</v>
      </c>
      <c r="AB129" s="800"/>
      <c r="AC129" s="800"/>
      <c r="AD129" s="800"/>
      <c r="AE129" s="801"/>
      <c r="AF129" s="802">
        <v>4172731</v>
      </c>
      <c r="AG129" s="800"/>
      <c r="AH129" s="800"/>
      <c r="AI129" s="800"/>
      <c r="AJ129" s="801"/>
      <c r="AK129" s="802">
        <v>4055328</v>
      </c>
      <c r="AL129" s="800"/>
      <c r="AM129" s="800"/>
      <c r="AN129" s="800"/>
      <c r="AO129" s="801"/>
      <c r="AP129" s="803"/>
      <c r="AQ129" s="804"/>
      <c r="AR129" s="804"/>
      <c r="AS129" s="804"/>
      <c r="AT129" s="805"/>
      <c r="AU129" s="264"/>
      <c r="AV129" s="264"/>
      <c r="AW129" s="264"/>
      <c r="AX129" s="769" t="s">
        <v>480</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482</v>
      </c>
      <c r="X130" s="797"/>
      <c r="Y130" s="797"/>
      <c r="Z130" s="798"/>
      <c r="AA130" s="799">
        <v>734306</v>
      </c>
      <c r="AB130" s="800"/>
      <c r="AC130" s="800"/>
      <c r="AD130" s="800"/>
      <c r="AE130" s="801"/>
      <c r="AF130" s="802">
        <v>683620</v>
      </c>
      <c r="AG130" s="800"/>
      <c r="AH130" s="800"/>
      <c r="AI130" s="800"/>
      <c r="AJ130" s="801"/>
      <c r="AK130" s="802">
        <v>668285</v>
      </c>
      <c r="AL130" s="800"/>
      <c r="AM130" s="800"/>
      <c r="AN130" s="800"/>
      <c r="AO130" s="801"/>
      <c r="AP130" s="803"/>
      <c r="AQ130" s="804"/>
      <c r="AR130" s="804"/>
      <c r="AS130" s="804"/>
      <c r="AT130" s="805"/>
      <c r="AU130" s="264"/>
      <c r="AV130" s="264"/>
      <c r="AW130" s="264"/>
      <c r="AX130" s="769" t="s">
        <v>483</v>
      </c>
      <c r="AY130" s="770"/>
      <c r="AZ130" s="770"/>
      <c r="BA130" s="770"/>
      <c r="BB130" s="770"/>
      <c r="BC130" s="770"/>
      <c r="BD130" s="770"/>
      <c r="BE130" s="771"/>
      <c r="BF130" s="772">
        <v>8.6999999999999993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484</v>
      </c>
      <c r="X131" s="780"/>
      <c r="Y131" s="780"/>
      <c r="Z131" s="781"/>
      <c r="AA131" s="782">
        <v>3607098</v>
      </c>
      <c r="AB131" s="783"/>
      <c r="AC131" s="783"/>
      <c r="AD131" s="783"/>
      <c r="AE131" s="784"/>
      <c r="AF131" s="785">
        <v>3489111</v>
      </c>
      <c r="AG131" s="783"/>
      <c r="AH131" s="783"/>
      <c r="AI131" s="783"/>
      <c r="AJ131" s="784"/>
      <c r="AK131" s="785">
        <v>3387043</v>
      </c>
      <c r="AL131" s="783"/>
      <c r="AM131" s="783"/>
      <c r="AN131" s="783"/>
      <c r="AO131" s="784"/>
      <c r="AP131" s="786"/>
      <c r="AQ131" s="787"/>
      <c r="AR131" s="787"/>
      <c r="AS131" s="787"/>
      <c r="AT131" s="788"/>
      <c r="AU131" s="264"/>
      <c r="AV131" s="264"/>
      <c r="AW131" s="264"/>
      <c r="AX131" s="747" t="s">
        <v>485</v>
      </c>
      <c r="AY131" s="748"/>
      <c r="AZ131" s="748"/>
      <c r="BA131" s="748"/>
      <c r="BB131" s="748"/>
      <c r="BC131" s="748"/>
      <c r="BD131" s="748"/>
      <c r="BE131" s="749"/>
      <c r="BF131" s="750">
        <v>25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487</v>
      </c>
      <c r="W132" s="760"/>
      <c r="X132" s="760"/>
      <c r="Y132" s="760"/>
      <c r="Z132" s="761"/>
      <c r="AA132" s="762">
        <v>8.2712751359999999</v>
      </c>
      <c r="AB132" s="763"/>
      <c r="AC132" s="763"/>
      <c r="AD132" s="763"/>
      <c r="AE132" s="764"/>
      <c r="AF132" s="765">
        <v>7.8298168219999997</v>
      </c>
      <c r="AG132" s="763"/>
      <c r="AH132" s="763"/>
      <c r="AI132" s="763"/>
      <c r="AJ132" s="764"/>
      <c r="AK132" s="765">
        <v>10.01070846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488</v>
      </c>
      <c r="W133" s="739"/>
      <c r="X133" s="739"/>
      <c r="Y133" s="739"/>
      <c r="Z133" s="740"/>
      <c r="AA133" s="741">
        <v>9.5</v>
      </c>
      <c r="AB133" s="742"/>
      <c r="AC133" s="742"/>
      <c r="AD133" s="742"/>
      <c r="AE133" s="743"/>
      <c r="AF133" s="741">
        <v>8.6999999999999993</v>
      </c>
      <c r="AG133" s="742"/>
      <c r="AH133" s="742"/>
      <c r="AI133" s="742"/>
      <c r="AJ133" s="743"/>
      <c r="AK133" s="741">
        <v>8.6999999999999993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oxEunMkVJi4ziQO255xXxCMXr1YIMtebERsMN0RO9RnVfhe2CIJimkgmg2TN80M5vw50EpurDHwzr0YupEqoA==" saltValue="SvcIImQbCFe9LvfVf6G6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ZOPM4JC+NsJSB5+86zFvahx+XjkxS3HFDRsf0PvvvNtzgd6zCoaRtVsVdxpqlPoVGk2itIXt8gEypFHFhwkcw==" saltValue="HIGzYJdhgJGLpKRfQ6Hf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OPmfdAURxEtBBSu/JV5fw9EyFYAh7ivP+CsccKSBqTqx3SsXrZwg9IxQt20WDv5d5Je7xO7GdRyVsyWU+AbUw==" saltValue="Nddz8rsoPb6jwj4QBjcs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497</v>
      </c>
      <c r="AL9" s="1169"/>
      <c r="AM9" s="1169"/>
      <c r="AN9" s="1170"/>
      <c r="AO9" s="292">
        <v>1165632</v>
      </c>
      <c r="AP9" s="292">
        <v>160688</v>
      </c>
      <c r="AQ9" s="293">
        <v>135358</v>
      </c>
      <c r="AR9" s="294">
        <v>18.7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498</v>
      </c>
      <c r="AL10" s="1169"/>
      <c r="AM10" s="1169"/>
      <c r="AN10" s="1170"/>
      <c r="AO10" s="295">
        <v>174433</v>
      </c>
      <c r="AP10" s="295">
        <v>24046</v>
      </c>
      <c r="AQ10" s="296">
        <v>16285</v>
      </c>
      <c r="AR10" s="297">
        <v>47.7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499</v>
      </c>
      <c r="AL11" s="1169"/>
      <c r="AM11" s="1169"/>
      <c r="AN11" s="1170"/>
      <c r="AO11" s="295">
        <v>171301</v>
      </c>
      <c r="AP11" s="295">
        <v>23615</v>
      </c>
      <c r="AQ11" s="296">
        <v>23139</v>
      </c>
      <c r="AR11" s="297">
        <v>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500</v>
      </c>
      <c r="AL12" s="1169"/>
      <c r="AM12" s="1169"/>
      <c r="AN12" s="1170"/>
      <c r="AO12" s="295">
        <v>168480</v>
      </c>
      <c r="AP12" s="295">
        <v>23226</v>
      </c>
      <c r="AQ12" s="296">
        <v>3507</v>
      </c>
      <c r="AR12" s="297">
        <v>562.29999999999995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502</v>
      </c>
      <c r="AP13" s="295" t="s">
        <v>502</v>
      </c>
      <c r="AQ13" s="296">
        <v>1</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503</v>
      </c>
      <c r="AL14" s="1169"/>
      <c r="AM14" s="1169"/>
      <c r="AN14" s="1170"/>
      <c r="AO14" s="295">
        <v>46385</v>
      </c>
      <c r="AP14" s="295">
        <v>6394</v>
      </c>
      <c r="AQ14" s="296">
        <v>6299</v>
      </c>
      <c r="AR14" s="297">
        <v>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504</v>
      </c>
      <c r="AL15" s="1169"/>
      <c r="AM15" s="1169"/>
      <c r="AN15" s="1170"/>
      <c r="AO15" s="295">
        <v>1844</v>
      </c>
      <c r="AP15" s="295">
        <v>254</v>
      </c>
      <c r="AQ15" s="296">
        <v>3566</v>
      </c>
      <c r="AR15" s="297">
        <v>-92.9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505</v>
      </c>
      <c r="AL16" s="1172"/>
      <c r="AM16" s="1172"/>
      <c r="AN16" s="1173"/>
      <c r="AO16" s="295">
        <v>-102272</v>
      </c>
      <c r="AP16" s="295">
        <v>-14099</v>
      </c>
      <c r="AQ16" s="296">
        <v>-14081</v>
      </c>
      <c r="AR16" s="297">
        <v>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1625803</v>
      </c>
      <c r="AP17" s="295">
        <v>224125</v>
      </c>
      <c r="AQ17" s="296">
        <v>174073</v>
      </c>
      <c r="AR17" s="297">
        <v>28.8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510</v>
      </c>
      <c r="AL21" s="1166"/>
      <c r="AM21" s="1166"/>
      <c r="AN21" s="1167"/>
      <c r="AO21" s="307">
        <v>18.75</v>
      </c>
      <c r="AP21" s="308">
        <v>15.56</v>
      </c>
      <c r="AQ21" s="309">
        <v>3.19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511</v>
      </c>
      <c r="AL22" s="1166"/>
      <c r="AM22" s="1166"/>
      <c r="AN22" s="1167"/>
      <c r="AO22" s="312">
        <v>95.6</v>
      </c>
      <c r="AP22" s="313">
        <v>96</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516</v>
      </c>
      <c r="AL32" s="1157"/>
      <c r="AM32" s="1157"/>
      <c r="AN32" s="1158"/>
      <c r="AO32" s="322">
        <v>665088</v>
      </c>
      <c r="AP32" s="322">
        <v>91686</v>
      </c>
      <c r="AQ32" s="323">
        <v>106722</v>
      </c>
      <c r="AR32" s="324">
        <v>-14.1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517</v>
      </c>
      <c r="AL33" s="1157"/>
      <c r="AM33" s="1157"/>
      <c r="AN33" s="1158"/>
      <c r="AO33" s="322" t="s">
        <v>502</v>
      </c>
      <c r="AP33" s="322" t="s">
        <v>502</v>
      </c>
      <c r="AQ33" s="323">
        <v>147</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518</v>
      </c>
      <c r="AL34" s="1157"/>
      <c r="AM34" s="1157"/>
      <c r="AN34" s="1158"/>
      <c r="AO34" s="322" t="s">
        <v>502</v>
      </c>
      <c r="AP34" s="322" t="s">
        <v>502</v>
      </c>
      <c r="AQ34" s="323">
        <v>287</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519</v>
      </c>
      <c r="AL35" s="1157"/>
      <c r="AM35" s="1157"/>
      <c r="AN35" s="1158"/>
      <c r="AO35" s="322">
        <v>328288</v>
      </c>
      <c r="AP35" s="322">
        <v>45256</v>
      </c>
      <c r="AQ35" s="323">
        <v>22428</v>
      </c>
      <c r="AR35" s="324">
        <v>101.8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520</v>
      </c>
      <c r="AL36" s="1157"/>
      <c r="AM36" s="1157"/>
      <c r="AN36" s="1158"/>
      <c r="AO36" s="322">
        <v>22813</v>
      </c>
      <c r="AP36" s="322">
        <v>3145</v>
      </c>
      <c r="AQ36" s="323">
        <v>4327</v>
      </c>
      <c r="AR36" s="324">
        <v>-27.3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521</v>
      </c>
      <c r="AL37" s="1157"/>
      <c r="AM37" s="1157"/>
      <c r="AN37" s="1158"/>
      <c r="AO37" s="322">
        <v>54157</v>
      </c>
      <c r="AP37" s="322">
        <v>7466</v>
      </c>
      <c r="AQ37" s="323">
        <v>1437</v>
      </c>
      <c r="AR37" s="324">
        <v>419.6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522</v>
      </c>
      <c r="AL38" s="1160"/>
      <c r="AM38" s="1160"/>
      <c r="AN38" s="1161"/>
      <c r="AO38" s="325">
        <v>203</v>
      </c>
      <c r="AP38" s="325">
        <v>28</v>
      </c>
      <c r="AQ38" s="326">
        <v>25</v>
      </c>
      <c r="AR38" s="314">
        <v>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523</v>
      </c>
      <c r="AL39" s="1160"/>
      <c r="AM39" s="1160"/>
      <c r="AN39" s="1161"/>
      <c r="AO39" s="322">
        <v>-63197</v>
      </c>
      <c r="AP39" s="322">
        <v>-8712</v>
      </c>
      <c r="AQ39" s="323">
        <v>-4811</v>
      </c>
      <c r="AR39" s="324">
        <v>81.099999999999994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524</v>
      </c>
      <c r="AL40" s="1157"/>
      <c r="AM40" s="1157"/>
      <c r="AN40" s="1158"/>
      <c r="AO40" s="322">
        <v>-668285</v>
      </c>
      <c r="AP40" s="322">
        <v>-92126</v>
      </c>
      <c r="AQ40" s="323">
        <v>-91754</v>
      </c>
      <c r="AR40" s="324">
        <v>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339067</v>
      </c>
      <c r="AP41" s="322">
        <v>46742</v>
      </c>
      <c r="AQ41" s="323">
        <v>38807</v>
      </c>
      <c r="AR41" s="324">
        <v>20.399999999999999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492</v>
      </c>
      <c r="AN49" s="1151" t="s">
        <v>528</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1969269</v>
      </c>
      <c r="AN51" s="344">
        <v>248802</v>
      </c>
      <c r="AO51" s="345">
        <v>52.3</v>
      </c>
      <c r="AP51" s="346">
        <v>174587</v>
      </c>
      <c r="AQ51" s="347">
        <v>19.100000000000001</v>
      </c>
      <c r="AR51" s="348">
        <v>33.200000000000003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452718</v>
      </c>
      <c r="AN52" s="352">
        <v>57197</v>
      </c>
      <c r="AO52" s="353">
        <v>1.2</v>
      </c>
      <c r="AP52" s="354">
        <v>79695</v>
      </c>
      <c r="AQ52" s="355">
        <v>17</v>
      </c>
      <c r="AR52" s="356">
        <v>-15.8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1132676</v>
      </c>
      <c r="AN53" s="344">
        <v>146473</v>
      </c>
      <c r="AO53" s="345">
        <v>-41.1</v>
      </c>
      <c r="AP53" s="346">
        <v>175675</v>
      </c>
      <c r="AQ53" s="347">
        <v>0.6</v>
      </c>
      <c r="AR53" s="348">
        <v>-41.7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368573</v>
      </c>
      <c r="AN54" s="352">
        <v>47662</v>
      </c>
      <c r="AO54" s="353">
        <v>-16.7</v>
      </c>
      <c r="AP54" s="354">
        <v>87698</v>
      </c>
      <c r="AQ54" s="355">
        <v>10</v>
      </c>
      <c r="AR54" s="356">
        <v>-26.7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637020</v>
      </c>
      <c r="AN55" s="344">
        <v>84340</v>
      </c>
      <c r="AO55" s="345">
        <v>-42.4</v>
      </c>
      <c r="AP55" s="346">
        <v>162193</v>
      </c>
      <c r="AQ55" s="347">
        <v>-7.7</v>
      </c>
      <c r="AR55" s="348">
        <v>-34.700000000000003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235820</v>
      </c>
      <c r="AN56" s="352">
        <v>31222</v>
      </c>
      <c r="AO56" s="353">
        <v>-34.5</v>
      </c>
      <c r="AP56" s="354">
        <v>79985</v>
      </c>
      <c r="AQ56" s="355">
        <v>-8.8000000000000007</v>
      </c>
      <c r="AR56" s="356">
        <v>-25.7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1114361</v>
      </c>
      <c r="AN57" s="344">
        <v>150467</v>
      </c>
      <c r="AO57" s="345">
        <v>78.400000000000006</v>
      </c>
      <c r="AP57" s="346">
        <v>168868</v>
      </c>
      <c r="AQ57" s="347">
        <v>4.0999999999999996</v>
      </c>
      <c r="AR57" s="348">
        <v>74.3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201888</v>
      </c>
      <c r="AN58" s="352">
        <v>27260</v>
      </c>
      <c r="AO58" s="353">
        <v>-12.7</v>
      </c>
      <c r="AP58" s="354">
        <v>79360</v>
      </c>
      <c r="AQ58" s="355">
        <v>-0.8</v>
      </c>
      <c r="AR58" s="356">
        <v>-11.9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1420488</v>
      </c>
      <c r="AN59" s="344">
        <v>195821</v>
      </c>
      <c r="AO59" s="345">
        <v>30.1</v>
      </c>
      <c r="AP59" s="346">
        <v>202870</v>
      </c>
      <c r="AQ59" s="347">
        <v>20.100000000000001</v>
      </c>
      <c r="AR59" s="348">
        <v>10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259482</v>
      </c>
      <c r="AN60" s="352">
        <v>35771</v>
      </c>
      <c r="AO60" s="353">
        <v>31.2</v>
      </c>
      <c r="AP60" s="354">
        <v>79735</v>
      </c>
      <c r="AQ60" s="355">
        <v>0.5</v>
      </c>
      <c r="AR60" s="356">
        <v>30.7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1254763</v>
      </c>
      <c r="AN61" s="359">
        <v>165181</v>
      </c>
      <c r="AO61" s="360">
        <v>15.5</v>
      </c>
      <c r="AP61" s="361">
        <v>176839</v>
      </c>
      <c r="AQ61" s="362">
        <v>7.2</v>
      </c>
      <c r="AR61" s="348">
        <v>8.3000000000000007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303696</v>
      </c>
      <c r="AN62" s="352">
        <v>39822</v>
      </c>
      <c r="AO62" s="353">
        <v>-6.3</v>
      </c>
      <c r="AP62" s="354">
        <v>81295</v>
      </c>
      <c r="AQ62" s="355">
        <v>3.6</v>
      </c>
      <c r="AR62" s="356">
        <v>-9.9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imIWtVgLV/hHoW4cq9+F0xeEo0uvom42hpGKUkaz2cPF9cHqbuIlufprhBiisHcZanrQ26Kd9xGwFmDVeb/tg==" saltValue="NUbBEQPDVYo9waMp4ie8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1bj6GJCsHZ1qoD7iop9CSzQYrpmDwM6fHZ6/RNSFNHzOtKhLyi5OVLLJXDHlopSjAh5fp0ckumD7jxBXLNH0A==" saltValue="L6LWW6F+nOWSIH/6daor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TfDjPzu8mA5aIV+g2L63JtFE7rlPRxfIraUJfjd5PYZmGi75Y6HaeAJ0wl2BhjpE7ngLnbQnfGLuWsHUj2dGQ==" saltValue="lkiMmVwiAyAnbzg9v7zF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36.25</v>
      </c>
      <c r="G47" s="12">
        <v>35.11</v>
      </c>
      <c r="H47" s="12">
        <v>36.76</v>
      </c>
      <c r="I47" s="12">
        <v>37.409999999999997</v>
      </c>
      <c r="J47" s="13">
        <v>35.4</v>
      </c>
    </row>
    <row r="48" spans="2:10" ht="57.75" customHeight="1">
      <c r="B48" s="14"/>
      <c r="C48" s="1176" t="s">
        <v>4</v>
      </c>
      <c r="D48" s="1176"/>
      <c r="E48" s="1177"/>
      <c r="F48" s="15">
        <v>2.0699999999999998</v>
      </c>
      <c r="G48" s="16">
        <v>2.95</v>
      </c>
      <c r="H48" s="16">
        <v>2.41</v>
      </c>
      <c r="I48" s="16">
        <v>2.42</v>
      </c>
      <c r="J48" s="17">
        <v>2.69</v>
      </c>
    </row>
    <row r="49" spans="2:10" ht="57.75" customHeight="1" thickBot="1">
      <c r="B49" s="18"/>
      <c r="C49" s="1178" t="s">
        <v>5</v>
      </c>
      <c r="D49" s="1178"/>
      <c r="E49" s="1179"/>
      <c r="F49" s="19">
        <v>0.28000000000000003</v>
      </c>
      <c r="G49" s="20" t="s">
        <v>549</v>
      </c>
      <c r="H49" s="20">
        <v>1.31</v>
      </c>
      <c r="I49" s="20" t="s">
        <v>550</v>
      </c>
      <c r="J49" s="21" t="s">
        <v>551</v>
      </c>
    </row>
    <row r="50" spans="2:10" ht="13.5" customHeight="1"/>
    <row r="51" spans="2:10" ht="13.5" hidden="1" customHeight="1"/>
    <row r="52" spans="2:10" ht="13.5" hidden="1" customHeight="1"/>
    <row r="53" spans="2:10" ht="13.5" hidden="1" customHeight="1"/>
  </sheetData>
  <sheetProtection algorithmName="SHA-512" hashValue="cZR25S1lt0W9yZ2J+DG/qsq3tRjz+vAi0H9p69zEYvzU3xqAD0u+124+ZEUnywX6luB1UWl8w6Vq9rzQsmzChA==" saltValue="pxRojhyLPT7xOTu2jUOr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2019-03-11T11:31:35Z</cp:lastPrinted>
  <dcterms:created xsi:type="dcterms:W3CDTF">2019-02-14T01:13:47Z</dcterms:created>
  <dcterms:modified xsi:type="dcterms:W3CDTF">2019-10-24T06:55:27Z</dcterms:modified>
  <cp:category/>
</cp:coreProperties>
</file>